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19" activeTab="2"/>
  </bookViews>
  <sheets>
    <sheet name="прил 7" sheetId="18" r:id="rId1"/>
    <sheet name="прил 6" sheetId="16" r:id="rId2"/>
    <sheet name="прил 5.1" sheetId="1" r:id="rId3"/>
    <sheet name="прил 5" sheetId="2" r:id="rId4"/>
    <sheet name="прил 4.1" sheetId="3" r:id="rId5"/>
    <sheet name="прил 4" sheetId="4" r:id="rId6"/>
    <sheet name="прил 2 подуш." sheetId="5" r:id="rId7"/>
    <sheet name="прил 1.10" sheetId="6" r:id="rId8"/>
    <sheet name="прил 1.9" sheetId="7" r:id="rId9"/>
    <sheet name="прил 1.8" sheetId="8" r:id="rId10"/>
    <sheet name="прил 1.7" sheetId="9" r:id="rId11"/>
    <sheet name="прил 1.6" sheetId="10" r:id="rId12"/>
    <sheet name="прил 1.5" sheetId="11" r:id="rId13"/>
    <sheet name="прил 1.4" sheetId="12" r:id="rId14"/>
    <sheet name="прил 1.3" sheetId="13" r:id="rId15"/>
    <sheet name="прил 1.2" sheetId="14" r:id="rId16"/>
    <sheet name="прил 1.1" sheetId="15" r:id="rId17"/>
  </sheets>
  <definedNames>
    <definedName name="_xlnm._FilterDatabase" localSheetId="7" hidden="1">'прил 1.10'!$A$4:$XFC$66</definedName>
    <definedName name="_xlnm.Print_Area" localSheetId="16">'прил 1.1'!$A$1:$O$66</definedName>
    <definedName name="_xlnm.Print_Area" localSheetId="9">'прил 1.8'!$A$1:$G$64</definedName>
    <definedName name="_xlnm.Print_Area" localSheetId="5">'прил 4'!$A$1:$G$24</definedName>
    <definedName name="_xlnm.Print_Area" localSheetId="4">'прил 4.1'!$A$1:$C$98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6" i="6" l="1"/>
  <c r="G25" i="4" l="1"/>
  <c r="F25" i="4"/>
  <c r="C25" i="4"/>
  <c r="B25" i="4"/>
  <c r="G6" i="18" l="1"/>
  <c r="H6" i="18"/>
  <c r="H5" i="18"/>
  <c r="G5" i="18"/>
  <c r="F7" i="18"/>
  <c r="E7" i="18"/>
  <c r="E24" i="4"/>
  <c r="D24" i="4"/>
  <c r="G23" i="4"/>
  <c r="F23" i="4"/>
  <c r="E21" i="4"/>
  <c r="D21" i="4"/>
  <c r="F19" i="4"/>
  <c r="G19" i="4"/>
  <c r="F20" i="4"/>
  <c r="G20" i="4"/>
  <c r="G18" i="4"/>
  <c r="F18" i="4"/>
  <c r="F9" i="16" l="1"/>
  <c r="E9" i="16"/>
  <c r="G6" i="16"/>
  <c r="H6" i="16"/>
  <c r="G7" i="16"/>
  <c r="H7" i="16"/>
  <c r="G8" i="16"/>
  <c r="H8" i="16"/>
  <c r="H5" i="16"/>
  <c r="G5" i="16"/>
  <c r="E16" i="4" l="1"/>
  <c r="D16" i="4"/>
  <c r="G15" i="4"/>
  <c r="F15" i="4"/>
  <c r="G14" i="4"/>
  <c r="F14" i="4"/>
  <c r="G6" i="2" l="1"/>
  <c r="H6" i="2"/>
  <c r="H5" i="2"/>
  <c r="G5" i="2"/>
  <c r="F11" i="4" l="1"/>
  <c r="G11" i="4"/>
  <c r="E12" i="4"/>
  <c r="D12" i="4"/>
  <c r="G10" i="4"/>
  <c r="F10" i="4"/>
  <c r="G7" i="4"/>
  <c r="G6" i="4"/>
  <c r="F7" i="4"/>
  <c r="F6" i="4"/>
  <c r="E8" i="4"/>
  <c r="E25" i="4" s="1"/>
  <c r="D8" i="4"/>
  <c r="D25" i="4" s="1"/>
  <c r="F7" i="2"/>
  <c r="E7" i="2"/>
</calcChain>
</file>

<file path=xl/sharedStrings.xml><?xml version="1.0" encoding="utf-8"?>
<sst xmlns="http://schemas.openxmlformats.org/spreadsheetml/2006/main" count="1657" uniqueCount="268">
  <si>
    <t>Расчет лимитов подушевого финансирования амбулаторно-поликлинической помощи на Январь 2019 года</t>
  </si>
  <si>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</si>
  <si>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</si>
  <si>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</si>
  <si>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</si>
  <si>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</si>
  <si>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</si>
  <si>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КАПИТАЛ- МС</t>
  </si>
  <si>
    <t>ИНГОССТРАХ-МС</t>
  </si>
  <si>
    <t>МАКС-М</t>
  </si>
  <si>
    <t>Итого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</si>
  <si>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</si>
  <si>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</si>
  <si>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</si>
  <si>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</si>
  <si>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</si>
  <si>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</si>
  <si>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</si>
  <si>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</si>
  <si>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</si>
  <si>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</si>
  <si>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</si>
  <si>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</si>
  <si>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</si>
  <si>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</si>
  <si>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</si>
  <si>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</si>
  <si>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</si>
  <si>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</si>
  <si>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</si>
  <si>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</si>
  <si>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</si>
  <si>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</si>
  <si>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</si>
  <si>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</si>
  <si>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</si>
  <si>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</si>
  <si>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</si>
  <si>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</si>
  <si>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</si>
  <si>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</si>
  <si>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</si>
  <si>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</si>
  <si>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</si>
  <si>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</si>
  <si>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</si>
  <si>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</si>
  <si>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</si>
  <si>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</si>
  <si>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</si>
  <si>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</si>
  <si>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</si>
  <si>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</si>
  <si>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</si>
  <si>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</si>
  <si>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</si>
  <si>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</si>
  <si>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</si>
  <si>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</si>
  <si>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</si>
  <si>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</si>
  <si>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</si>
  <si>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</si>
  <si>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</si>
  <si>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</si>
  <si>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</si>
  <si>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</si>
  <si>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</si>
  <si>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</si>
  <si>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</si>
  <si>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</si>
  <si>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</si>
  <si>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Итого по области</t>
  </si>
  <si>
    <t>Оценка объёма амбулаторно-поликлинических посещений на одного прикреплённого к медицинской организации.*</t>
  </si>
  <si>
    <t>* при нормативе на год - 5,559 посещений на 1 жителя (взрослые), целевой показатель за 12 мес. 2018 года составляет -5,559 посещений на 1 жителя (взрослые)
* при нормативе на год - 11,887 посещений на 1 жителя (дети), целевой показатель за 12 мес. 2018 года составляет -11,887 посещений на 1 жителя (дети)
** результат со значением "1" отражает наличие случаев АП в отношении умерших граждан.</t>
  </si>
  <si>
    <t>Код МОЕР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</si>
  <si>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</si>
  <si>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</si>
  <si>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</si>
  <si>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</si>
  <si>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</si>
  <si>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</si>
  <si>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</si>
  <si>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</si>
  <si>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</si>
  <si>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</si>
  <si>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</si>
  <si>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/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</si>
  <si>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</si>
  <si>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2018 году на взрослых составляет 0,269.
* в общем количестве посещений - нормативная доля посещений в 2018 году на детей составляет 0,413.
** результат со значением "1" отражает наличие случаев АП в отношении умерших граждан.</t>
  </si>
  <si>
    <t>Количество посещений с профилактической целью</t>
  </si>
  <si>
    <t>Количество АП посещений ВСЕГО
 за соответствующий период</t>
  </si>
  <si>
    <t>Доля посещений с профилактической целью от общего кол-ва посещений</t>
  </si>
  <si>
    <t>Баллы, согласно алгоритма оценки</t>
  </si>
  <si>
    <t>Оценка охвата диспансеризацией взрослого и детского  населения*.</t>
  </si>
  <si>
    <t>* целевой показатель охвата на взрослых за 12 мес. 2018 года составляет - 1,000
* целевой показатель охвата на детей за 12 мес. 2018 года составляет - 1,000
** результат со значением "1" отражает наличие случаев АП в отношении умерших граждан.</t>
  </si>
  <si>
    <t>Кол-во граждан, прошедших I этап дипансеризации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</si>
  <si>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</si>
  <si>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</si>
  <si>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</si>
  <si>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12 мес. 2018 года составляет - 0,5129 посещений на 1 жителя (взрослые); 
* при нормативе на год - 0,7319 посещений на 1 жителя (дети), целевой показатель за 12 мес. 2018 года составляет - 0,7319 посещений на 1 жителя (дети); 
** результат со значением "1" отражает наличие случаев АП в отношении умерших граждан.</t>
  </si>
  <si>
    <t>Кол-во случаев АП в неотложной форме</t>
  </si>
  <si>
    <t>Частота вызовов скорой помощи ПН*</t>
  </si>
  <si>
    <t xml:space="preserve">* при нормативе на год - 0,304 вызова на 1 жителя (взрослые), целевой показатель за 12 мес. 2018 года составляет - 0,304 вызова на 1 жителя (взрослые); 
* при нормативе на год - 0,286 вызова на 1 жителя (дети), целевой показатель за 12 мес. 2018 года составляет - 0,286 вызова на 1 жителя (дети); 
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</si>
  <si>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</si>
  <si>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</si>
  <si>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 xml:space="preserve">Баллы, согласно алгоритма оценки </t>
  </si>
  <si>
    <t>Уровень госпитализации ПН в стационар от общей численности ПН*</t>
  </si>
  <si>
    <t xml:space="preserve">* при нормативе на год - 0,149 госпитализаций на 1 жителя (взрослые), целевой показатель за 12 мес. 2018 года составляет - 0,149 госпитализаций на 1 жителя (взрослые);
* при нормативе на год - 0,158 госпитализаций на 1 жителя (дети), целевой показатель за 12 мес. 2018 года составляет - 0,158 госпитализаций на 1 жителя (дети);
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</si>
  <si>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</si>
  <si>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</si>
  <si>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Охват (в течение одного месяца после выписки из стационара) амбулаторной помощью ПН, ранее  госпитализированного с диагнозом инфарк/инсульт *</t>
  </si>
  <si>
    <t>* За норматив принимается значение "лучшего", наибольшего результата в расчетном периоде 2018 года</t>
  </si>
  <si>
    <t>Кол-во случаев АП с лечебно-диагностической целью ("1") или  с целью диспансерного наблюдения за больным ("3.1" )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</si>
  <si>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</si>
  <si>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кол-ва случаев АП в  течение месяца после инфаркта/инсульта к общему кол-ву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</si>
  <si>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</si>
  <si>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</si>
  <si>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</si>
  <si>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</si>
  <si>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</si>
  <si>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</si>
  <si>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</si>
  <si>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</si>
  <si>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</si>
  <si>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</si>
  <si>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</si>
  <si>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</si>
  <si>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</si>
  <si>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</si>
  <si>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</si>
  <si>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</si>
  <si>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</si>
  <si>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</si>
  <si>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</si>
  <si>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</si>
  <si>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 xml:space="preserve"> Корректировка объемов предоставления  медицинской помощи АПП при заболеваниях  (МРФ) (амбулаторный гемодиализ) по МО  на 2018 год</t>
  </si>
  <si>
    <t>Наименование медицинской организации</t>
  </si>
  <si>
    <t>Вид МП</t>
  </si>
  <si>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</si>
  <si>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</si>
  <si>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</si>
  <si>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</si>
  <si>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руб.</t>
  </si>
  <si>
    <t>АПП (МРФ)</t>
  </si>
  <si>
    <t>ООО "Б.Браун Авитум Руссланд Клиникс"</t>
  </si>
  <si>
    <t>ООО "Медикал сервис компани Восток"</t>
  </si>
  <si>
    <t>ИТОГО</t>
  </si>
  <si>
    <t xml:space="preserve"> Корректировка объемов предоставления  медицинской помощи АПП при заболеваниях  (МРФ) (амбулаторный гемодиализ) между ООО "Б.Браун Авитум Руссланд Клиникс" и  ООО "Медикал сервис компани Восток" на 2018 год</t>
  </si>
  <si>
    <t>тыс.руб.</t>
  </si>
  <si>
    <t>ВМП Онкология 20</t>
  </si>
  <si>
    <t>НУЗ "ОКБ на ст. Оренбург ОАО "РЖД"</t>
  </si>
  <si>
    <t>ВМП Травматология и ортопедия 46</t>
  </si>
  <si>
    <t>ГАУЗ "ГБ №3 г. Орска".</t>
  </si>
  <si>
    <t>ВМП Неонатология 18</t>
  </si>
  <si>
    <t>ВМП Неонатология 19</t>
  </si>
  <si>
    <t>1 квартал 2018 г.</t>
  </si>
  <si>
    <t>2 квартал 2018 г.</t>
  </si>
  <si>
    <t>СОГАЗ-МЕД</t>
  </si>
  <si>
    <t>ВТБ МС</t>
  </si>
  <si>
    <t>ИНГОССТРАХ-М</t>
  </si>
  <si>
    <t>КАПИТАЛ МС</t>
  </si>
  <si>
    <t>3 квартал 2018 г.</t>
  </si>
  <si>
    <t>4 квартал 2018 г.</t>
  </si>
  <si>
    <t>Приложение 2  к протоколу заседания Комиссии по разработке ТП ОМС № 2 
от 31.01.2019 г.</t>
  </si>
  <si>
    <r>
      <t>Приложение 4.1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 от 31.01.2019 г.</t>
    </r>
  </si>
  <si>
    <r>
      <t>Приложение 5.1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 от 31.01.2019 г.</t>
    </r>
  </si>
  <si>
    <t>Расчет премиальных сумм по итогам работы амбулаторной службы медицинских организаций – балансодержателей 
за  Декабрь 2018 года в разрезе страховых медицинских организаций</t>
  </si>
  <si>
    <t>Наименование МО</t>
  </si>
  <si>
    <t xml:space="preserve">Премиальный фонд к распределению 
по итогам работы за  Декабрь 2018г.,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</si>
  <si>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</si>
  <si>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Декабрь 2018г., рублей 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</si>
  <si>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</si>
  <si>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</si>
  <si>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</si>
  <si>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</si>
  <si>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"Капитал МС" В Оренбургской области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</si>
  <si>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</si>
  <si>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</si>
  <si>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</si>
  <si>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</si>
  <si>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</si>
  <si>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</si>
  <si>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</si>
  <si>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</si>
  <si>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</si>
  <si>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</si>
  <si>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</si>
  <si>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</si>
  <si>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</si>
  <si>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</si>
  <si>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</si>
  <si>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</si>
  <si>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</si>
  <si>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</si>
  <si>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</si>
  <si>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</si>
  <si>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</si>
  <si>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</si>
  <si>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</si>
  <si>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</si>
  <si>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</si>
  <si>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</si>
  <si>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</si>
  <si>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</si>
  <si>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</si>
  <si>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</si>
  <si>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</si>
  <si>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</si>
  <si>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</si>
  <si>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</si>
  <si>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</si>
  <si>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</si>
  <si>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</si>
  <si>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</si>
  <si>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</si>
  <si>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</si>
  <si>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</si>
  <si>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</si>
  <si>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</si>
  <si>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</si>
  <si>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</si>
  <si>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</si>
  <si>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</si>
  <si>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</si>
  <si>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</si>
  <si>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</si>
  <si>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</si>
  <si>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</si>
  <si>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</si>
  <si>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</si>
  <si>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</si>
  <si>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</si>
  <si>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</si>
  <si>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</si>
  <si>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</si>
  <si>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560206</t>
  </si>
  <si>
    <t>560214</t>
  </si>
  <si>
    <t xml:space="preserve">Приложение 1.10 к протоколу заседания  Комиссии по разработке ТП ОМС №2 от 31.01.2019г.   </t>
  </si>
  <si>
    <t>Весовые коэффициенты для расчета показателей премирования медицинских организаций 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</si>
  <si>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Приложение 1.8  к протоколу заседания Комиссии по разработке ТП ОМС № 2 от 31.01.2019 г.</t>
  </si>
  <si>
    <t>Приложение 1.7  к протоколу заседания Комиссии по разработке ТП ОМС № 2 от 31.01.2019 г.</t>
  </si>
  <si>
    <t>Приложение 1.6  к протоколу заседания Комиссии по разработке ТП ОМС № 2 от 31.01.2019 г.</t>
  </si>
  <si>
    <t>Приложение 1.5  к протоколу заседания Комиссии по разработке ТП ОМС № 2 от 31.01.2019 г.</t>
  </si>
  <si>
    <t>Приложение 1.4  к протоколу заседания Комиссии по разработке ТП ОМС № 2 от 31.01.2019 г.</t>
  </si>
  <si>
    <t>Приложение 1.3  к протоколу заседания Комиссии по разработке ТП ОМС № 2 от 31.01.2019 г.</t>
  </si>
  <si>
    <t>Приложение 1.2  к протоколу заседания Комиссии по разработке ТП ОМС № 2 от 31.01.2019 г.</t>
  </si>
  <si>
    <t>Приложение 1.9  к протоколу заседания Комиссии по разработке ТП ОМС № 2 от 31.01.2019 г.</t>
  </si>
  <si>
    <t>Приложение 4  к протоколу заседания Комиссии по разработке ТП ОМС № 2 от 31.01.2019 г.</t>
  </si>
  <si>
    <t>Приложение 5  к протоколу заседания Комиссии по разработке ТП ОМС № 2 от 31.01.2019 г.</t>
  </si>
  <si>
    <t>ВМП Сердечно-сосудистая хирургия 32</t>
  </si>
  <si>
    <t>ВМП Сердечно-сосудистая хирургия 35</t>
  </si>
  <si>
    <t>ГАУЗ "ГКБ им. Н.И. Пирогова" г.Оренбурга</t>
  </si>
  <si>
    <t xml:space="preserve"> ГАУЗ "ГКБ им. Н.И. Пирогова" г.Оренбурга</t>
  </si>
  <si>
    <t>Приложение 6  к протоколу заседания Комиссии по разработке ТП ОМС № 2 от 31.01.2019 г.</t>
  </si>
  <si>
    <t>КС МУН</t>
  </si>
  <si>
    <t>ГАУЗ "ГКБ № 4 " г. Оренбурга</t>
  </si>
  <si>
    <t>ГБУЗ "ООКИБ"</t>
  </si>
  <si>
    <t xml:space="preserve">ГБУЗ "ОКПЦ" </t>
  </si>
  <si>
    <t xml:space="preserve"> Корректировка объемов предоставления стационарной медицинской помощи  (КС МУН) на 2019г. между ГАУЗ "ГКБ № 4 " г. Оренбурга, ГБУЗ "ООКИБ", ГБУЗ "ОКПЦ"  и  ГАУЗ "ГКБ им. Н.И. Пирогова" г.Оренбурга.</t>
  </si>
  <si>
    <t>ГБУЗ "ББСМП"</t>
  </si>
  <si>
    <t>ГАУЗ "OOКБ № 2"</t>
  </si>
  <si>
    <t>Приложение 7  к протоколу заседания Комиссии по разработке ТП ОМС № 2 от 31.01.2019 г.</t>
  </si>
  <si>
    <t xml:space="preserve"> Корректировка объемов предоставления стационарозамещающей  медицинской помощи  (ДС МРФ) на 2019г. между ООО МЦКТ «Нью Лайф» и ООО "КДЦ".</t>
  </si>
  <si>
    <t>ООО МЦКТ «Нью Лайф»</t>
  </si>
  <si>
    <t>ООО "КДЦ"</t>
  </si>
  <si>
    <t>ДС МРФ</t>
  </si>
  <si>
    <t>Корректировка объемов предоставления  высокотехнологичной  медицинской помощи на 2018 год для НУЗ "ОКБ на ст. Оренбург ОАО "РЖД", ГАУЗ "ГБ №3 г. Орска", ГАУЗ "ГКБ им. Н.И. Пирогова" г.Оренбурга, ГАУЗ "OOКБ № 2" и ГБУЗ "ББСМП".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</si>
</sst>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0.0000"/>
    <numFmt numFmtId="165" formatCode="0.000"/>
    <numFmt numFmtId="166" formatCode="0.0"/>
  </numFmts>
  <fonts count="3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</font>
    <font>
      <sz val="1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</font>
    <font>
      <sz val="14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13" fillId="0" borderId="0"/>
    <xf numFmtId="43" fontId="1" fillId="0" borderId="0" applyFont="0" applyFill="0" applyBorder="0" applyAlignment="0" applyProtection="0"/>
  </cellStyleXfs>
  <cellXfs count="239">
    <xf numFmtId="0" fontId="0" fillId="0" borderId="0" xfId="0"/>
    <xf numFmtId="0" fontId="0" fillId="0" borderId="0" xfId="0" applyAlignment="1">
      <alignment horizontal="left"/>
    </xf>
    <xf numFmtId="3" fontId="0" fillId="0" borderId="2" xfId="0" applyNumberFormat="1" applyFont="1" applyBorder="1" applyAlignment="1">
      <alignment horizontal="right" vertical="center"/>
    </xf>
    <xf numFmtId="1" fontId="0" fillId="0" borderId="2" xfId="0" applyNumberFormat="1" applyFont="1" applyBorder="1" applyAlignment="1">
      <alignment horizontal="right" vertical="center"/>
    </xf>
    <xf numFmtId="3" fontId="0" fillId="2" borderId="2" xfId="0" applyNumberFormat="1" applyFont="1" applyFill="1" applyBorder="1" applyAlignment="1">
      <alignment horizontal="right" vertical="center"/>
    </xf>
    <xf numFmtId="3" fontId="0" fillId="3" borderId="2" xfId="0" applyNumberFormat="1" applyFont="1" applyFill="1" applyBorder="1" applyAlignment="1">
      <alignment horizontal="right" vertical="center"/>
    </xf>
    <xf numFmtId="1" fontId="0" fillId="2" borderId="2" xfId="0" applyNumberFormat="1" applyFont="1" applyFill="1" applyBorder="1" applyAlignment="1">
      <alignment horizontal="right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/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3" fillId="4" borderId="0" xfId="0" applyFont="1" applyFill="1" applyBorder="1" applyAlignment="1">
      <alignment vertical="top" wrapText="1"/>
    </xf>
    <xf numFmtId="4" fontId="6" fillId="5" borderId="2" xfId="2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 wrapText="1"/>
    </xf>
    <xf numFmtId="1" fontId="3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wrapText="1"/>
    </xf>
    <xf numFmtId="3" fontId="3" fillId="0" borderId="2" xfId="0" applyNumberFormat="1" applyFont="1" applyBorder="1"/>
    <xf numFmtId="164" fontId="3" fillId="0" borderId="2" xfId="0" applyNumberFormat="1" applyFont="1" applyBorder="1"/>
    <xf numFmtId="1" fontId="3" fillId="0" borderId="2" xfId="0" applyNumberFormat="1" applyFont="1" applyBorder="1"/>
    <xf numFmtId="164" fontId="3" fillId="0" borderId="2" xfId="0" applyNumberFormat="1" applyFont="1" applyFill="1" applyBorder="1"/>
    <xf numFmtId="0" fontId="0" fillId="0" borderId="2" xfId="0" applyBorder="1" applyAlignment="1">
      <alignment horizontal="left" wrapText="1"/>
    </xf>
    <xf numFmtId="1" fontId="0" fillId="0" borderId="0" xfId="0" applyNumberFormat="1"/>
    <xf numFmtId="0" fontId="6" fillId="5" borderId="2" xfId="2" applyNumberFormat="1" applyFont="1" applyFill="1" applyBorder="1" applyAlignment="1">
      <alignment horizontal="center" vertical="center" wrapText="1"/>
    </xf>
    <xf numFmtId="3" fontId="6" fillId="5" borderId="5" xfId="2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164" fontId="3" fillId="5" borderId="5" xfId="2" applyNumberFormat="1" applyFont="1" applyFill="1" applyBorder="1" applyAlignment="1">
      <alignment horizontal="center" vertical="center" wrapText="1"/>
    </xf>
    <xf numFmtId="164" fontId="6" fillId="5" borderId="2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wrapText="1"/>
    </xf>
    <xf numFmtId="0" fontId="3" fillId="0" borderId="2" xfId="0" applyFont="1" applyBorder="1"/>
    <xf numFmtId="3" fontId="3" fillId="0" borderId="0" xfId="0" applyNumberFormat="1" applyFont="1"/>
    <xf numFmtId="3" fontId="3" fillId="5" borderId="2" xfId="0" applyNumberFormat="1" applyFont="1" applyFill="1" applyBorder="1" applyAlignment="1">
      <alignment horizontal="center" vertical="center" wrapText="1"/>
    </xf>
    <xf numFmtId="165" fontId="3" fillId="5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/>
    <xf numFmtId="165" fontId="7" fillId="0" borderId="2" xfId="0" applyNumberFormat="1" applyFont="1" applyBorder="1"/>
    <xf numFmtId="0" fontId="0" fillId="0" borderId="0" xfId="0" applyAlignment="1">
      <alignment wrapText="1"/>
    </xf>
    <xf numFmtId="3" fontId="0" fillId="0" borderId="0" xfId="0" applyNumberFormat="1"/>
    <xf numFmtId="165" fontId="0" fillId="0" borderId="0" xfId="0" applyNumberFormat="1"/>
    <xf numFmtId="2" fontId="3" fillId="0" borderId="0" xfId="0" applyNumberFormat="1" applyFont="1" applyAlignment="1">
      <alignment wrapText="1"/>
    </xf>
    <xf numFmtId="10" fontId="3" fillId="0" borderId="0" xfId="0" applyNumberFormat="1" applyFont="1"/>
    <xf numFmtId="0" fontId="3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0" fillId="6" borderId="2" xfId="0" applyFill="1" applyBorder="1"/>
    <xf numFmtId="0" fontId="6" fillId="5" borderId="5" xfId="2" applyNumberFormat="1" applyFont="1" applyFill="1" applyBorder="1" applyAlignment="1">
      <alignment horizontal="center" vertical="center" wrapText="1"/>
    </xf>
    <xf numFmtId="2" fontId="6" fillId="5" borderId="1" xfId="2" applyNumberFormat="1" applyFont="1" applyFill="1" applyBorder="1" applyAlignment="1">
      <alignment vertical="center" wrapText="1"/>
    </xf>
    <xf numFmtId="0" fontId="8" fillId="0" borderId="2" xfId="2" applyNumberFormat="1" applyFont="1" applyBorder="1" applyAlignment="1">
      <alignment horizontal="left" wrapText="1"/>
    </xf>
    <xf numFmtId="0" fontId="8" fillId="0" borderId="2" xfId="2" applyNumberFormat="1" applyFont="1" applyBorder="1" applyAlignment="1">
      <alignment wrapText="1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4" fontId="9" fillId="6" borderId="2" xfId="0" applyNumberFormat="1" applyFont="1" applyFill="1" applyBorder="1" applyAlignment="1">
      <alignment horizontal="right"/>
    </xf>
    <xf numFmtId="4" fontId="9" fillId="4" borderId="2" xfId="0" applyNumberFormat="1" applyFont="1" applyFill="1" applyBorder="1" applyAlignment="1">
      <alignment horizontal="right"/>
    </xf>
    <xf numFmtId="4" fontId="0" fillId="0" borderId="0" xfId="0" applyNumberFormat="1"/>
    <xf numFmtId="2" fontId="0" fillId="0" borderId="0" xfId="0" applyNumberFormat="1"/>
    <xf numFmtId="4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1" fontId="3" fillId="0" borderId="2" xfId="0" applyNumberFormat="1" applyFont="1" applyBorder="1" applyAlignment="1">
      <alignment horizontal="left" wrapText="1"/>
    </xf>
    <xf numFmtId="0" fontId="10" fillId="0" borderId="0" xfId="1" applyFont="1"/>
    <xf numFmtId="0" fontId="11" fillId="0" borderId="0" xfId="1" applyFont="1" applyBorder="1" applyAlignment="1">
      <alignment vertical="center" wrapText="1"/>
    </xf>
    <xf numFmtId="0" fontId="15" fillId="0" borderId="2" xfId="1" applyFont="1" applyBorder="1" applyAlignment="1">
      <alignment horizontal="center"/>
    </xf>
    <xf numFmtId="0" fontId="15" fillId="0" borderId="2" xfId="1" applyFont="1" applyBorder="1" applyAlignment="1">
      <alignment horizontal="center" vertical="center" wrapText="1"/>
    </xf>
    <xf numFmtId="2" fontId="11" fillId="0" borderId="2" xfId="1" applyNumberFormat="1" applyFont="1" applyBorder="1" applyAlignment="1">
      <alignment horizontal="left" vertical="center" wrapText="1"/>
    </xf>
    <xf numFmtId="3" fontId="16" fillId="7" borderId="2" xfId="1" applyNumberFormat="1" applyFont="1" applyFill="1" applyBorder="1" applyAlignment="1">
      <alignment horizontal="center" vertical="center" wrapText="1"/>
    </xf>
    <xf numFmtId="4" fontId="16" fillId="7" borderId="2" xfId="1" applyNumberFormat="1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/>
    </xf>
    <xf numFmtId="4" fontId="16" fillId="0" borderId="2" xfId="4" applyNumberFormat="1" applyFont="1" applyBorder="1" applyAlignment="1">
      <alignment horizontal="center" vertical="center"/>
    </xf>
    <xf numFmtId="3" fontId="16" fillId="0" borderId="2" xfId="1" applyNumberFormat="1" applyFont="1" applyBorder="1" applyAlignment="1">
      <alignment horizontal="center" vertical="center"/>
    </xf>
    <xf numFmtId="4" fontId="16" fillId="0" borderId="2" xfId="1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/>
    </xf>
    <xf numFmtId="0" fontId="11" fillId="0" borderId="2" xfId="0" applyFont="1" applyBorder="1"/>
    <xf numFmtId="3" fontId="17" fillId="0" borderId="2" xfId="1" applyNumberFormat="1" applyFont="1" applyBorder="1" applyAlignment="1">
      <alignment horizontal="center" vertical="center"/>
    </xf>
    <xf numFmtId="4" fontId="17" fillId="0" borderId="2" xfId="1" applyNumberFormat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1" fillId="0" borderId="0" xfId="1"/>
    <xf numFmtId="0" fontId="18" fillId="0" borderId="0" xfId="1" applyFont="1" applyAlignment="1">
      <alignment vertical="center" wrapText="1"/>
    </xf>
    <xf numFmtId="0" fontId="12" fillId="0" borderId="0" xfId="1" applyFont="1"/>
    <xf numFmtId="0" fontId="15" fillId="8" borderId="5" xfId="1" applyFont="1" applyFill="1" applyBorder="1" applyAlignment="1">
      <alignment vertical="center" wrapText="1"/>
    </xf>
    <xf numFmtId="0" fontId="15" fillId="8" borderId="8" xfId="1" applyFont="1" applyFill="1" applyBorder="1" applyAlignment="1">
      <alignment vertical="center" wrapText="1"/>
    </xf>
    <xf numFmtId="0" fontId="15" fillId="8" borderId="6" xfId="1" applyFont="1" applyFill="1" applyBorder="1" applyAlignment="1">
      <alignment vertical="center" wrapText="1"/>
    </xf>
    <xf numFmtId="0" fontId="19" fillId="0" borderId="1" xfId="1" applyFont="1" applyBorder="1" applyAlignment="1">
      <alignment vertical="center" wrapText="1"/>
    </xf>
    <xf numFmtId="3" fontId="15" fillId="0" borderId="2" xfId="1" applyNumberFormat="1" applyFont="1" applyBorder="1" applyAlignment="1">
      <alignment horizontal="right" vertical="center" wrapText="1"/>
    </xf>
    <xf numFmtId="4" fontId="15" fillId="0" borderId="2" xfId="1" applyNumberFormat="1" applyFont="1" applyBorder="1" applyAlignment="1">
      <alignment horizontal="right" vertical="center" wrapText="1"/>
    </xf>
    <xf numFmtId="3" fontId="19" fillId="0" borderId="2" xfId="1" applyNumberFormat="1" applyFont="1" applyBorder="1" applyAlignment="1">
      <alignment horizontal="right" vertical="center" wrapText="1"/>
    </xf>
    <xf numFmtId="4" fontId="19" fillId="0" borderId="2" xfId="1" applyNumberFormat="1" applyFont="1" applyBorder="1" applyAlignment="1">
      <alignment horizontal="right" vertical="center" wrapText="1"/>
    </xf>
    <xf numFmtId="0" fontId="19" fillId="0" borderId="2" xfId="1" applyFont="1" applyBorder="1" applyAlignment="1">
      <alignment vertical="center" wrapText="1"/>
    </xf>
    <xf numFmtId="0" fontId="14" fillId="0" borderId="0" xfId="3" applyFont="1" applyBorder="1" applyAlignment="1">
      <alignment vertical="center" wrapText="1"/>
    </xf>
    <xf numFmtId="0" fontId="24" fillId="0" borderId="2" xfId="1" applyFont="1" applyBorder="1" applyAlignment="1">
      <alignment horizontal="center" vertical="center" wrapText="1"/>
    </xf>
    <xf numFmtId="0" fontId="19" fillId="8" borderId="2" xfId="1" applyFont="1" applyFill="1" applyBorder="1" applyAlignment="1">
      <alignment vertical="center" wrapText="1"/>
    </xf>
    <xf numFmtId="4" fontId="19" fillId="8" borderId="2" xfId="1" applyNumberFormat="1" applyFont="1" applyFill="1" applyBorder="1" applyAlignment="1">
      <alignment vertical="center" wrapText="1"/>
    </xf>
    <xf numFmtId="0" fontId="25" fillId="4" borderId="5" xfId="0" applyFont="1" applyFill="1" applyBorder="1" applyAlignment="1">
      <alignment horizontal="center" vertical="center" wrapText="1"/>
    </xf>
    <xf numFmtId="1" fontId="17" fillId="4" borderId="2" xfId="0" applyNumberFormat="1" applyFont="1" applyFill="1" applyBorder="1" applyAlignment="1">
      <alignment horizontal="right" vertical="center" wrapText="1"/>
    </xf>
    <xf numFmtId="4" fontId="17" fillId="4" borderId="2" xfId="0" applyNumberFormat="1" applyFont="1" applyFill="1" applyBorder="1" applyAlignment="1">
      <alignment horizontal="right" vertical="center" wrapText="1"/>
    </xf>
    <xf numFmtId="0" fontId="25" fillId="4" borderId="2" xfId="1" applyFont="1" applyFill="1" applyBorder="1" applyAlignment="1">
      <alignment horizontal="center" vertical="center" wrapText="1"/>
    </xf>
    <xf numFmtId="0" fontId="25" fillId="4" borderId="2" xfId="1" applyFont="1" applyFill="1" applyBorder="1" applyAlignment="1">
      <alignment horizontal="right" vertical="center" wrapText="1"/>
    </xf>
    <xf numFmtId="4" fontId="25" fillId="4" borderId="2" xfId="1" applyNumberFormat="1" applyFont="1" applyFill="1" applyBorder="1" applyAlignment="1">
      <alignment horizontal="right" vertical="center" wrapText="1"/>
    </xf>
    <xf numFmtId="4" fontId="11" fillId="4" borderId="2" xfId="1" applyNumberFormat="1" applyFont="1" applyFill="1" applyBorder="1" applyAlignment="1">
      <alignment horizontal="right" vertical="center" wrapText="1"/>
    </xf>
    <xf numFmtId="0" fontId="16" fillId="4" borderId="2" xfId="1" applyFont="1" applyFill="1" applyBorder="1" applyAlignment="1">
      <alignment vertical="center" wrapText="1"/>
    </xf>
    <xf numFmtId="0" fontId="16" fillId="4" borderId="5" xfId="0" applyFont="1" applyFill="1" applyBorder="1" applyAlignment="1">
      <alignment vertical="center" wrapText="1"/>
    </xf>
    <xf numFmtId="1" fontId="18" fillId="4" borderId="2" xfId="0" applyNumberFormat="1" applyFont="1" applyFill="1" applyBorder="1" applyAlignment="1">
      <alignment horizontal="right" vertical="center" wrapText="1"/>
    </xf>
    <xf numFmtId="4" fontId="18" fillId="4" borderId="2" xfId="0" applyNumberFormat="1" applyFont="1" applyFill="1" applyBorder="1" applyAlignment="1">
      <alignment horizontal="right" vertical="center" wrapText="1"/>
    </xf>
    <xf numFmtId="3" fontId="11" fillId="4" borderId="2" xfId="1" applyNumberFormat="1" applyFont="1" applyFill="1" applyBorder="1" applyAlignment="1">
      <alignment horizontal="right" vertical="center" wrapText="1"/>
    </xf>
    <xf numFmtId="1" fontId="2" fillId="4" borderId="2" xfId="0" applyNumberFormat="1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1" fontId="26" fillId="4" borderId="2" xfId="0" applyNumberFormat="1" applyFont="1" applyFill="1" applyBorder="1" applyAlignment="1">
      <alignment horizontal="right" vertical="center" wrapText="1"/>
    </xf>
    <xf numFmtId="4" fontId="26" fillId="4" borderId="2" xfId="0" applyNumberFormat="1" applyFont="1" applyFill="1" applyBorder="1" applyAlignment="1">
      <alignment horizontal="right" vertical="center" wrapText="1"/>
    </xf>
    <xf numFmtId="0" fontId="15" fillId="9" borderId="5" xfId="1" applyFont="1" applyFill="1" applyBorder="1" applyAlignment="1">
      <alignment vertical="center" wrapText="1"/>
    </xf>
    <xf numFmtId="0" fontId="19" fillId="9" borderId="2" xfId="1" applyFont="1" applyFill="1" applyBorder="1" applyAlignment="1">
      <alignment vertical="center" wrapText="1"/>
    </xf>
    <xf numFmtId="4" fontId="19" fillId="9" borderId="2" xfId="1" applyNumberFormat="1" applyFont="1" applyFill="1" applyBorder="1" applyAlignment="1">
      <alignment vertical="center" wrapText="1"/>
    </xf>
    <xf numFmtId="0" fontId="15" fillId="9" borderId="5" xfId="0" applyFont="1" applyFill="1" applyBorder="1" applyAlignment="1">
      <alignment vertical="center" wrapText="1"/>
    </xf>
    <xf numFmtId="1" fontId="19" fillId="8" borderId="2" xfId="1" applyNumberFormat="1" applyFont="1" applyFill="1" applyBorder="1" applyAlignment="1">
      <alignment vertical="center" wrapText="1"/>
    </xf>
    <xf numFmtId="1" fontId="20" fillId="9" borderId="2" xfId="0" applyNumberFormat="1" applyFont="1" applyFill="1" applyBorder="1" applyAlignment="1">
      <alignment horizontal="right" vertical="center" wrapText="1"/>
    </xf>
    <xf numFmtId="4" fontId="20" fillId="9" borderId="2" xfId="0" applyNumberFormat="1" applyFont="1" applyFill="1" applyBorder="1" applyAlignment="1">
      <alignment horizontal="right" vertical="center" wrapText="1"/>
    </xf>
    <xf numFmtId="1" fontId="20" fillId="4" borderId="2" xfId="0" applyNumberFormat="1" applyFont="1" applyFill="1" applyBorder="1" applyAlignment="1">
      <alignment horizontal="right" vertical="center" wrapText="1"/>
    </xf>
    <xf numFmtId="4" fontId="20" fillId="4" borderId="2" xfId="0" applyNumberFormat="1" applyFont="1" applyFill="1" applyBorder="1" applyAlignment="1">
      <alignment horizontal="right" vertical="center" wrapText="1"/>
    </xf>
    <xf numFmtId="0" fontId="19" fillId="4" borderId="2" xfId="1" applyFont="1" applyFill="1" applyBorder="1" applyAlignment="1">
      <alignment horizontal="right" vertical="center" wrapText="1"/>
    </xf>
    <xf numFmtId="4" fontId="19" fillId="4" borderId="2" xfId="1" applyNumberFormat="1" applyFont="1" applyFill="1" applyBorder="1" applyAlignment="1">
      <alignment horizontal="right" vertical="center" wrapText="1"/>
    </xf>
    <xf numFmtId="0" fontId="15" fillId="0" borderId="2" xfId="0" applyFont="1" applyBorder="1"/>
    <xf numFmtId="3" fontId="15" fillId="4" borderId="2" xfId="1" applyNumberFormat="1" applyFont="1" applyFill="1" applyBorder="1" applyAlignment="1">
      <alignment horizontal="right" vertical="center" wrapText="1"/>
    </xf>
    <xf numFmtId="4" fontId="15" fillId="4" borderId="2" xfId="1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/>
    <xf numFmtId="0" fontId="16" fillId="4" borderId="5" xfId="1" applyFont="1" applyFill="1" applyBorder="1" applyAlignment="1">
      <alignment horizontal="left" vertical="center" wrapText="1"/>
    </xf>
    <xf numFmtId="0" fontId="28" fillId="0" borderId="0" xfId="0" applyFont="1" applyAlignment="1">
      <alignment horizontal="left"/>
    </xf>
    <xf numFmtId="0" fontId="31" fillId="0" borderId="10" xfId="0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left" wrapText="1"/>
    </xf>
    <xf numFmtId="3" fontId="3" fillId="0" borderId="10" xfId="0" applyNumberFormat="1" applyFont="1" applyBorder="1" applyAlignment="1">
      <alignment horizontal="right" vertical="center" wrapText="1"/>
    </xf>
    <xf numFmtId="3" fontId="29" fillId="10" borderId="10" xfId="0" applyNumberFormat="1" applyFont="1" applyFill="1" applyBorder="1" applyAlignment="1">
      <alignment horizontal="right" vertical="center" wrapText="1"/>
    </xf>
    <xf numFmtId="2" fontId="29" fillId="11" borderId="10" xfId="0" applyNumberFormat="1" applyFont="1" applyFill="1" applyBorder="1" applyAlignment="1">
      <alignment horizontal="center" vertical="center" wrapText="1"/>
    </xf>
    <xf numFmtId="0" fontId="28" fillId="0" borderId="0" xfId="0" applyFont="1"/>
    <xf numFmtId="166" fontId="29" fillId="11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right" vertical="center" wrapText="1"/>
    </xf>
    <xf numFmtId="1" fontId="29" fillId="10" borderId="10" xfId="0" applyNumberFormat="1" applyFont="1" applyFill="1" applyBorder="1" applyAlignment="1">
      <alignment horizontal="right" vertical="center" wrapText="1"/>
    </xf>
    <xf numFmtId="1" fontId="29" fillId="11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right" vertical="center" wrapText="1"/>
    </xf>
    <xf numFmtId="0" fontId="29" fillId="11" borderId="1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15" fillId="0" borderId="2" xfId="1" applyFont="1" applyBorder="1" applyAlignment="1">
      <alignment horizontal="center" vertical="center" wrapText="1"/>
    </xf>
    <xf numFmtId="3" fontId="16" fillId="0" borderId="2" xfId="1" applyNumberFormat="1" applyFont="1" applyBorder="1" applyAlignment="1">
      <alignment horizontal="center"/>
    </xf>
    <xf numFmtId="4" fontId="16" fillId="0" borderId="2" xfId="1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4" fontId="15" fillId="0" borderId="2" xfId="1" applyNumberFormat="1" applyFont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left" vertical="center" wrapText="1"/>
    </xf>
    <xf numFmtId="0" fontId="16" fillId="4" borderId="2" xfId="1" applyFont="1" applyFill="1" applyBorder="1" applyAlignment="1">
      <alignment horizontal="left" vertical="center" wrapText="1"/>
    </xf>
    <xf numFmtId="0" fontId="15" fillId="0" borderId="2" xfId="1" applyFont="1" applyBorder="1" applyAlignment="1">
      <alignment horizontal="center" vertical="center" wrapText="1"/>
    </xf>
    <xf numFmtId="0" fontId="6" fillId="5" borderId="2" xfId="2" applyNumberFormat="1" applyFont="1" applyFill="1" applyBorder="1" applyAlignment="1">
      <alignment horizontal="center" vertical="center" wrapText="1"/>
    </xf>
    <xf numFmtId="0" fontId="34" fillId="0" borderId="0" xfId="1" applyFont="1"/>
    <xf numFmtId="4" fontId="33" fillId="0" borderId="0" xfId="1" applyNumberFormat="1" applyFont="1"/>
    <xf numFmtId="0" fontId="15" fillId="4" borderId="2" xfId="1" applyFont="1" applyFill="1" applyBorder="1" applyAlignment="1">
      <alignment horizontal="right" vertical="center" wrapText="1"/>
    </xf>
    <xf numFmtId="3" fontId="15" fillId="7" borderId="2" xfId="1" applyNumberFormat="1" applyFont="1" applyFill="1" applyBorder="1" applyAlignment="1">
      <alignment horizontal="center" wrapText="1"/>
    </xf>
    <xf numFmtId="4" fontId="15" fillId="7" borderId="2" xfId="1" applyNumberFormat="1" applyFont="1" applyFill="1" applyBorder="1" applyAlignment="1">
      <alignment horizontal="center" wrapText="1"/>
    </xf>
    <xf numFmtId="4" fontId="15" fillId="0" borderId="2" xfId="4" applyNumberFormat="1" applyFont="1" applyBorder="1" applyAlignment="1">
      <alignment horizontal="center"/>
    </xf>
    <xf numFmtId="3" fontId="15" fillId="0" borderId="2" xfId="1" applyNumberFormat="1" applyFont="1" applyBorder="1" applyAlignment="1">
      <alignment horizontal="center"/>
    </xf>
    <xf numFmtId="4" fontId="15" fillId="0" borderId="2" xfId="1" applyNumberFormat="1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4" fontId="15" fillId="0" borderId="2" xfId="0" applyNumberFormat="1" applyFont="1" applyBorder="1" applyAlignment="1">
      <alignment horizontal="center"/>
    </xf>
    <xf numFmtId="3" fontId="18" fillId="0" borderId="2" xfId="1" applyNumberFormat="1" applyFont="1" applyBorder="1" applyAlignment="1">
      <alignment horizontal="center"/>
    </xf>
    <xf numFmtId="4" fontId="18" fillId="0" borderId="2" xfId="1" applyNumberFormat="1" applyFont="1" applyBorder="1" applyAlignment="1">
      <alignment horizontal="center"/>
    </xf>
    <xf numFmtId="0" fontId="18" fillId="0" borderId="2" xfId="1" applyFont="1" applyBorder="1"/>
    <xf numFmtId="3" fontId="15" fillId="0" borderId="2" xfId="1" applyNumberFormat="1" applyFont="1" applyFill="1" applyBorder="1" applyAlignment="1">
      <alignment horizontal="right" vertical="center" wrapText="1"/>
    </xf>
    <xf numFmtId="4" fontId="15" fillId="0" borderId="2" xfId="1" applyNumberFormat="1" applyFont="1" applyFill="1" applyBorder="1" applyAlignment="1">
      <alignment horizontal="right" vertical="center" wrapText="1"/>
    </xf>
    <xf numFmtId="0" fontId="18" fillId="0" borderId="2" xfId="1" applyFont="1" applyFill="1" applyBorder="1"/>
    <xf numFmtId="4" fontId="18" fillId="0" borderId="2" xfId="1" applyNumberFormat="1" applyFont="1" applyFill="1" applyBorder="1"/>
    <xf numFmtId="3" fontId="37" fillId="0" borderId="0" xfId="1" applyNumberFormat="1" applyFont="1"/>
    <xf numFmtId="0" fontId="15" fillId="0" borderId="4" xfId="1" applyFont="1" applyBorder="1" applyAlignment="1">
      <alignment vertical="center" wrapText="1"/>
    </xf>
    <xf numFmtId="0" fontId="21" fillId="0" borderId="0" xfId="1" applyFont="1" applyBorder="1" applyAlignment="1">
      <alignment horizontal="right" wrapText="1"/>
    </xf>
    <xf numFmtId="0" fontId="15" fillId="0" borderId="2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right" wrapText="1"/>
    </xf>
    <xf numFmtId="0" fontId="36" fillId="0" borderId="0" xfId="3" applyFont="1" applyBorder="1" applyAlignment="1">
      <alignment horizontal="center" wrapText="1"/>
    </xf>
    <xf numFmtId="0" fontId="15" fillId="0" borderId="2" xfId="1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 wrapText="1"/>
    </xf>
    <xf numFmtId="0" fontId="14" fillId="0" borderId="0" xfId="3" applyFont="1" applyBorder="1" applyAlignment="1">
      <alignment horizontal="center" wrapText="1"/>
    </xf>
    <xf numFmtId="0" fontId="21" fillId="0" borderId="0" xfId="1" applyFont="1" applyBorder="1" applyAlignment="1">
      <alignment horizontal="right" vertical="center" wrapText="1"/>
    </xf>
    <xf numFmtId="0" fontId="15" fillId="0" borderId="4" xfId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left" wrapText="1"/>
    </xf>
    <xf numFmtId="0" fontId="2" fillId="0" borderId="0" xfId="1" applyFont="1" applyBorder="1" applyAlignment="1">
      <alignment horizontal="right" vertical="center" wrapText="1"/>
    </xf>
    <xf numFmtId="0" fontId="35" fillId="0" borderId="0" xfId="0" applyNumberFormat="1" applyFont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wrapText="1"/>
    </xf>
    <xf numFmtId="0" fontId="0" fillId="0" borderId="3" xfId="0" applyNumberFormat="1" applyFont="1" applyBorder="1" applyAlignment="1">
      <alignment horizontal="left" wrapText="1"/>
    </xf>
    <xf numFmtId="0" fontId="0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right" wrapText="1"/>
    </xf>
    <xf numFmtId="0" fontId="29" fillId="0" borderId="10" xfId="0" applyNumberFormat="1" applyFont="1" applyBorder="1" applyAlignment="1">
      <alignment horizontal="left" wrapText="1"/>
    </xf>
    <xf numFmtId="0" fontId="29" fillId="0" borderId="0" xfId="0" applyNumberFormat="1" applyFont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29" fillId="10" borderId="9" xfId="0" applyNumberFormat="1" applyFont="1" applyFill="1" applyBorder="1" applyAlignment="1">
      <alignment horizontal="center" vertical="center" wrapText="1"/>
    </xf>
    <xf numFmtId="0" fontId="29" fillId="10" borderId="11" xfId="0" applyNumberFormat="1" applyFont="1" applyFill="1" applyBorder="1" applyAlignment="1">
      <alignment horizontal="center" vertical="center" wrapText="1"/>
    </xf>
    <xf numFmtId="0" fontId="30" fillId="11" borderId="9" xfId="0" applyNumberFormat="1" applyFont="1" applyFill="1" applyBorder="1" applyAlignment="1">
      <alignment horizontal="center" vertical="center" wrapText="1"/>
    </xf>
    <xf numFmtId="0" fontId="30" fillId="11" borderId="11" xfId="0" applyNumberFormat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6" fillId="5" borderId="2" xfId="2" applyNumberFormat="1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6" fillId="5" borderId="1" xfId="2" applyNumberFormat="1" applyFont="1" applyFill="1" applyBorder="1" applyAlignment="1">
      <alignment horizontal="left" vertical="center" wrapText="1"/>
    </xf>
    <xf numFmtId="0" fontId="6" fillId="5" borderId="3" xfId="2" applyNumberFormat="1" applyFont="1" applyFill="1" applyBorder="1" applyAlignment="1">
      <alignment horizontal="left" vertical="center" wrapText="1"/>
    </xf>
    <xf numFmtId="0" fontId="6" fillId="5" borderId="1" xfId="2" applyNumberFormat="1" applyFont="1" applyFill="1" applyBorder="1" applyAlignment="1">
      <alignment horizontal="center" vertical="center" wrapText="1"/>
    </xf>
    <xf numFmtId="0" fontId="6" fillId="5" borderId="3" xfId="2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top" wrapText="1"/>
    </xf>
    <xf numFmtId="0" fontId="6" fillId="5" borderId="2" xfId="2" applyNumberFormat="1" applyFont="1" applyFill="1" applyBorder="1" applyAlignment="1">
      <alignment horizontal="center" vertical="center" wrapText="1"/>
    </xf>
    <xf numFmtId="3" fontId="6" fillId="5" borderId="5" xfId="2" applyNumberFormat="1" applyFont="1" applyFill="1" applyBorder="1" applyAlignment="1">
      <alignment horizontal="center" vertical="center" wrapText="1"/>
    </xf>
    <xf numFmtId="3" fontId="6" fillId="5" borderId="6" xfId="2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164" fontId="3" fillId="5" borderId="6" xfId="0" applyNumberFormat="1" applyFont="1" applyFill="1" applyBorder="1" applyAlignment="1">
      <alignment horizontal="center" vertical="center" wrapText="1"/>
    </xf>
    <xf numFmtId="164" fontId="3" fillId="5" borderId="5" xfId="2" applyNumberFormat="1" applyFont="1" applyFill="1" applyBorder="1" applyAlignment="1">
      <alignment horizontal="center" vertical="center" wrapText="1"/>
    </xf>
    <xf numFmtId="164" fontId="3" fillId="5" borderId="6" xfId="2" applyNumberFormat="1" applyFont="1" applyFill="1" applyBorder="1" applyAlignment="1">
      <alignment horizontal="center" vertical="center" wrapText="1"/>
    </xf>
    <xf numFmtId="164" fontId="6" fillId="5" borderId="2" xfId="2" applyNumberFormat="1" applyFont="1" applyFill="1" applyBorder="1" applyAlignment="1">
      <alignment horizontal="center" vertical="center" wrapText="1"/>
    </xf>
    <xf numFmtId="164" fontId="6" fillId="5" borderId="5" xfId="2" applyNumberFormat="1" applyFont="1" applyFill="1" applyBorder="1" applyAlignment="1">
      <alignment horizontal="center" vertical="center" wrapText="1"/>
    </xf>
    <xf numFmtId="164" fontId="6" fillId="5" borderId="6" xfId="2" applyNumberFormat="1" applyFont="1" applyFill="1" applyBorder="1" applyAlignment="1">
      <alignment horizontal="center" vertical="center" wrapText="1"/>
    </xf>
    <xf numFmtId="1" fontId="6" fillId="5" borderId="5" xfId="2" applyNumberFormat="1" applyFont="1" applyFill="1" applyBorder="1" applyAlignment="1">
      <alignment horizontal="center" vertical="center" wrapText="1"/>
    </xf>
    <xf numFmtId="1" fontId="6" fillId="5" borderId="6" xfId="2" applyNumberFormat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right" vertical="center" wrapText="1"/>
    </xf>
  </cellXfs>
  <cellStyles count="5">
    <cellStyle name="Обычный" xfId="0" builtinId="0"/>
    <cellStyle name="Обычный 2" xfId="3"/>
    <cellStyle name="Обычный 2 2" xfId="1"/>
    <cellStyle name="Обычный_Лист3" xfId="2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view="pageBreakPreview" zoomScale="154" zoomScaleNormal="100" zoomScaleSheetLayoutView="154" workbookViewId="0">
      <selection activeCell="F19" sqref="F19"/>
    </sheetView>
  </sheetViews>
  <sheetFormatPr defaultRowHeight="15" x14ac:dyDescent="0.25"/>
  <cols>
    <col min="1" max="1" width="44.7109375" customWidth="1"/>
    <col min="2" max="2" width="12.7109375" customWidth="1"/>
    <col min="3" max="3" width="9.5703125" customWidth="1"/>
    <col min="4" max="4" width="18" customWidth="1"/>
    <col min="5" max="5" width="8.140625" customWidth="1"/>
    <col min="6" max="6" width="15.7109375" customWidth="1"/>
    <col min="7" max="7" width="8.140625" customWidth="1"/>
    <col min="8" max="8" width="15.85546875" customWidth="1"/>
    <col min="10" max="10" width="11.42578125" bestFit="1" customWidth="1"/>
  </cols>
  <sheetData>
    <row r="1" spans="1:8" ht="58.5" customHeight="1" x14ac:dyDescent="0.25">
      <c r="A1" s="70"/>
      <c r="B1" s="70"/>
      <c r="C1" s="70"/>
      <c r="D1" s="70"/>
      <c r="E1" s="71"/>
      <c r="F1" s="183" t="s">
        <v>262</v>
      </c>
      <c r="G1" s="183"/>
      <c r="H1" s="183"/>
    </row>
    <row r="2" spans="1:8" ht="47.25" customHeight="1" x14ac:dyDescent="0.3">
      <c r="A2" s="184" t="s">
        <v>263</v>
      </c>
      <c r="B2" s="184"/>
      <c r="C2" s="184"/>
      <c r="D2" s="184"/>
      <c r="E2" s="184"/>
      <c r="F2" s="184"/>
      <c r="G2" s="184"/>
      <c r="H2" s="184"/>
    </row>
    <row r="3" spans="1:8" ht="34.5" customHeight="1" x14ac:dyDescent="0.25">
      <c r="A3" s="181" t="s">
        <v>137</v>
      </c>
      <c r="B3" s="185" t="s">
        <v>138</v>
      </c>
      <c r="C3" s="181" t="s">
        <v>139</v>
      </c>
      <c r="D3" s="181"/>
      <c r="E3" s="181" t="s">
        <v>140</v>
      </c>
      <c r="F3" s="181"/>
      <c r="G3" s="181" t="s">
        <v>141</v>
      </c>
      <c r="H3" s="181"/>
    </row>
    <row r="4" spans="1:8" ht="15.75" x14ac:dyDescent="0.25">
      <c r="A4" s="181"/>
      <c r="B4" s="185"/>
      <c r="C4" s="72" t="s">
        <v>142</v>
      </c>
      <c r="D4" s="72" t="s">
        <v>143</v>
      </c>
      <c r="E4" s="159" t="s">
        <v>142</v>
      </c>
      <c r="F4" s="156" t="s">
        <v>143</v>
      </c>
      <c r="G4" s="159" t="s">
        <v>142</v>
      </c>
      <c r="H4" s="159" t="s">
        <v>143</v>
      </c>
    </row>
    <row r="5" spans="1:8" ht="15.75" x14ac:dyDescent="0.25">
      <c r="A5" s="74" t="s">
        <v>264</v>
      </c>
      <c r="B5" s="159" t="s">
        <v>266</v>
      </c>
      <c r="C5" s="164">
        <v>0</v>
      </c>
      <c r="D5" s="165">
        <v>0</v>
      </c>
      <c r="E5" s="72">
        <v>25</v>
      </c>
      <c r="F5" s="166">
        <v>2170200</v>
      </c>
      <c r="G5" s="167">
        <f>C5+E5</f>
        <v>25</v>
      </c>
      <c r="H5" s="168">
        <f>D5+F5</f>
        <v>2170200</v>
      </c>
    </row>
    <row r="6" spans="1:8" ht="15.75" x14ac:dyDescent="0.25">
      <c r="A6" s="74" t="s">
        <v>265</v>
      </c>
      <c r="B6" s="159" t="s">
        <v>266</v>
      </c>
      <c r="C6" s="164">
        <v>55</v>
      </c>
      <c r="D6" s="165">
        <v>4774440</v>
      </c>
      <c r="E6" s="72">
        <v>-25</v>
      </c>
      <c r="F6" s="166">
        <v>-2170200</v>
      </c>
      <c r="G6" s="167">
        <f>C6+E6</f>
        <v>30</v>
      </c>
      <c r="H6" s="168">
        <f>D6+F6</f>
        <v>2604240</v>
      </c>
    </row>
    <row r="7" spans="1:8" x14ac:dyDescent="0.25">
      <c r="A7" s="82" t="s">
        <v>147</v>
      </c>
      <c r="B7" s="82"/>
      <c r="C7" s="82"/>
      <c r="D7" s="82"/>
      <c r="E7" s="154">
        <f>SUM(E5:E6)</f>
        <v>0</v>
      </c>
      <c r="F7" s="155">
        <f>SUM(F5:F6)</f>
        <v>0</v>
      </c>
      <c r="G7" s="152"/>
      <c r="H7" s="153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view="pageBreakPreview" zoomScale="112" zoomScaleNormal="100" zoomScaleSheetLayoutView="112" workbookViewId="0">
      <pane ySplit="3" topLeftCell="A4" activePane="bottomLeft" state="frozen"/>
      <selection pane="bottomLeft" activeCell="A4" sqref="A4:XFD4"/>
    </sheetView>
  </sheetViews>
  <sheetFormatPr defaultColWidth="9.140625" defaultRowHeight="15" x14ac:dyDescent="0.25"/>
  <cols>
    <col min="1" max="1" width="9.5703125" style="1" customWidth="1"/>
    <col min="2" max="2" width="59.7109375" style="48" customWidth="1"/>
    <col min="3" max="3" width="18.85546875" style="49" customWidth="1"/>
    <col min="4" max="4" width="20.140625" style="49" customWidth="1"/>
    <col min="5" max="5" width="16.7109375" style="49" customWidth="1"/>
    <col min="6" max="6" width="13.28515625" style="50" customWidth="1"/>
    <col min="7" max="7" width="14.85546875" style="50" customWidth="1"/>
  </cols>
  <sheetData>
    <row r="1" spans="1:9" ht="41.25" customHeight="1" x14ac:dyDescent="0.25">
      <c r="A1" s="9"/>
      <c r="B1" s="11"/>
      <c r="C1" s="43"/>
      <c r="D1" s="138"/>
      <c r="E1" s="183" t="s">
        <v>240</v>
      </c>
      <c r="F1" s="183"/>
      <c r="G1" s="183"/>
      <c r="H1" s="215"/>
      <c r="I1" s="215"/>
    </row>
    <row r="2" spans="1:9" ht="67.5" customHeight="1" x14ac:dyDescent="0.25">
      <c r="A2" s="216" t="s">
        <v>239</v>
      </c>
      <c r="B2" s="216"/>
      <c r="C2" s="216"/>
      <c r="D2" s="216"/>
      <c r="E2" s="216"/>
      <c r="F2" s="216"/>
      <c r="G2" s="216"/>
    </row>
    <row r="3" spans="1:9" ht="75.75" customHeight="1" x14ac:dyDescent="0.25">
      <c r="A3" s="160" t="s">
        <v>75</v>
      </c>
      <c r="B3" s="33" t="s">
        <v>76</v>
      </c>
      <c r="C3" s="44" t="s">
        <v>117</v>
      </c>
      <c r="D3" s="44" t="s">
        <v>118</v>
      </c>
      <c r="E3" s="44" t="s">
        <v>119</v>
      </c>
      <c r="F3" s="45" t="s">
        <v>120</v>
      </c>
      <c r="G3" s="45" t="s">
        <v>121</v>
      </c>
    </row>
    <row r="4" spans="1:9" x14ac:dyDescent="0.25">
      <c r="A4" s="25">
        <v>560002</v>
      </c>
      <c r="B4" s="26" t="s">
        <v>11</v>
      </c>
      <c r="C4" s="46">
        <v>0</v>
      </c>
      <c r="D4" s="46">
        <v>17787</v>
      </c>
      <c r="E4" s="46">
        <v>17787</v>
      </c>
      <c r="F4" s="47">
        <v>0</v>
      </c>
      <c r="G4" s="47">
        <v>1</v>
      </c>
    </row>
    <row r="5" spans="1:9" x14ac:dyDescent="0.25">
      <c r="A5" s="25">
        <v>560014</v>
      </c>
      <c r="B5" s="26" t="s">
        <v>12</v>
      </c>
      <c r="C5" s="46">
        <v>111</v>
      </c>
      <c r="D5" s="46">
        <v>5419</v>
      </c>
      <c r="E5" s="46">
        <v>5530</v>
      </c>
      <c r="F5" s="47">
        <v>0.02</v>
      </c>
      <c r="G5" s="47">
        <v>0.98</v>
      </c>
    </row>
    <row r="6" spans="1:9" x14ac:dyDescent="0.25">
      <c r="A6" s="25">
        <v>560017</v>
      </c>
      <c r="B6" s="26" t="s">
        <v>13</v>
      </c>
      <c r="C6" s="46">
        <v>1</v>
      </c>
      <c r="D6" s="46">
        <v>80098</v>
      </c>
      <c r="E6" s="46">
        <v>80099</v>
      </c>
      <c r="F6" s="47">
        <v>0</v>
      </c>
      <c r="G6" s="47">
        <v>1</v>
      </c>
    </row>
    <row r="7" spans="1:9" x14ac:dyDescent="0.25">
      <c r="A7" s="25">
        <v>560019</v>
      </c>
      <c r="B7" s="26" t="s">
        <v>14</v>
      </c>
      <c r="C7" s="46">
        <v>4950</v>
      </c>
      <c r="D7" s="46">
        <v>89087</v>
      </c>
      <c r="E7" s="46">
        <v>94037</v>
      </c>
      <c r="F7" s="47">
        <v>5.2999999999999999E-2</v>
      </c>
      <c r="G7" s="47">
        <v>0.94699999999999995</v>
      </c>
    </row>
    <row r="8" spans="1:9" x14ac:dyDescent="0.25">
      <c r="A8" s="25">
        <v>560021</v>
      </c>
      <c r="B8" s="26" t="s">
        <v>15</v>
      </c>
      <c r="C8" s="46">
        <v>39682</v>
      </c>
      <c r="D8" s="46">
        <v>56382</v>
      </c>
      <c r="E8" s="46">
        <v>96064</v>
      </c>
      <c r="F8" s="47">
        <v>0.41299999999999998</v>
      </c>
      <c r="G8" s="47">
        <v>0.58699999999999997</v>
      </c>
    </row>
    <row r="9" spans="1:9" x14ac:dyDescent="0.25">
      <c r="A9" s="25">
        <v>560022</v>
      </c>
      <c r="B9" s="26" t="s">
        <v>16</v>
      </c>
      <c r="C9" s="46">
        <v>23496</v>
      </c>
      <c r="D9" s="46">
        <v>67604</v>
      </c>
      <c r="E9" s="46">
        <v>91100</v>
      </c>
      <c r="F9" s="47">
        <v>0.25800000000000001</v>
      </c>
      <c r="G9" s="47">
        <v>0.74199999999999999</v>
      </c>
    </row>
    <row r="10" spans="1:9" x14ac:dyDescent="0.25">
      <c r="A10" s="25">
        <v>560024</v>
      </c>
      <c r="B10" s="26" t="s">
        <v>17</v>
      </c>
      <c r="C10" s="46">
        <v>52440</v>
      </c>
      <c r="D10" s="46">
        <v>1693</v>
      </c>
      <c r="E10" s="46">
        <v>54133</v>
      </c>
      <c r="F10" s="47">
        <v>0.96899999999999997</v>
      </c>
      <c r="G10" s="47">
        <v>3.1E-2</v>
      </c>
    </row>
    <row r="11" spans="1:9" x14ac:dyDescent="0.25">
      <c r="A11" s="25">
        <v>560026</v>
      </c>
      <c r="B11" s="26" t="s">
        <v>18</v>
      </c>
      <c r="C11" s="46">
        <v>20582</v>
      </c>
      <c r="D11" s="46">
        <v>102829</v>
      </c>
      <c r="E11" s="46">
        <v>123411</v>
      </c>
      <c r="F11" s="47">
        <v>0.16700000000000001</v>
      </c>
      <c r="G11" s="47">
        <v>0.83299999999999996</v>
      </c>
    </row>
    <row r="12" spans="1:9" x14ac:dyDescent="0.25">
      <c r="A12" s="25">
        <v>560032</v>
      </c>
      <c r="B12" s="26" t="s">
        <v>20</v>
      </c>
      <c r="C12" s="46">
        <v>1</v>
      </c>
      <c r="D12" s="46">
        <v>20115</v>
      </c>
      <c r="E12" s="46">
        <v>20116</v>
      </c>
      <c r="F12" s="47">
        <v>0</v>
      </c>
      <c r="G12" s="47">
        <v>1</v>
      </c>
    </row>
    <row r="13" spans="1:9" x14ac:dyDescent="0.25">
      <c r="A13" s="25">
        <v>560033</v>
      </c>
      <c r="B13" s="26" t="s">
        <v>21</v>
      </c>
      <c r="C13" s="46">
        <v>0</v>
      </c>
      <c r="D13" s="46">
        <v>43267</v>
      </c>
      <c r="E13" s="46">
        <v>43267</v>
      </c>
      <c r="F13" s="47">
        <v>0</v>
      </c>
      <c r="G13" s="47">
        <v>1</v>
      </c>
    </row>
    <row r="14" spans="1:9" x14ac:dyDescent="0.25">
      <c r="A14" s="25">
        <v>560034</v>
      </c>
      <c r="B14" s="26" t="s">
        <v>22</v>
      </c>
      <c r="C14" s="46">
        <v>3</v>
      </c>
      <c r="D14" s="46">
        <v>37694</v>
      </c>
      <c r="E14" s="46">
        <v>37697</v>
      </c>
      <c r="F14" s="47">
        <v>0</v>
      </c>
      <c r="G14" s="47">
        <v>1</v>
      </c>
    </row>
    <row r="15" spans="1:9" x14ac:dyDescent="0.25">
      <c r="A15" s="25">
        <v>560035</v>
      </c>
      <c r="B15" s="26" t="s">
        <v>23</v>
      </c>
      <c r="C15" s="46">
        <v>33436</v>
      </c>
      <c r="D15" s="46">
        <v>1750</v>
      </c>
      <c r="E15" s="46">
        <v>35186</v>
      </c>
      <c r="F15" s="47">
        <v>0.95</v>
      </c>
      <c r="G15" s="47">
        <v>0.05</v>
      </c>
    </row>
    <row r="16" spans="1:9" x14ac:dyDescent="0.25">
      <c r="A16" s="25">
        <v>560036</v>
      </c>
      <c r="B16" s="26" t="s">
        <v>19</v>
      </c>
      <c r="C16" s="46">
        <v>10369</v>
      </c>
      <c r="D16" s="46">
        <v>45285</v>
      </c>
      <c r="E16" s="46">
        <v>55654</v>
      </c>
      <c r="F16" s="47">
        <v>0.186</v>
      </c>
      <c r="G16" s="47">
        <v>0.81399999999999995</v>
      </c>
    </row>
    <row r="17" spans="1:7" x14ac:dyDescent="0.25">
      <c r="A17" s="25">
        <v>560041</v>
      </c>
      <c r="B17" s="26" t="s">
        <v>25</v>
      </c>
      <c r="C17" s="46">
        <v>19404</v>
      </c>
      <c r="D17" s="46">
        <v>229</v>
      </c>
      <c r="E17" s="46">
        <v>19633</v>
      </c>
      <c r="F17" s="47">
        <v>0.98799999999999999</v>
      </c>
      <c r="G17" s="47">
        <v>1.2E-2</v>
      </c>
    </row>
    <row r="18" spans="1:7" x14ac:dyDescent="0.25">
      <c r="A18" s="25">
        <v>560043</v>
      </c>
      <c r="B18" s="26" t="s">
        <v>26</v>
      </c>
      <c r="C18" s="46">
        <v>5076</v>
      </c>
      <c r="D18" s="46">
        <v>20657</v>
      </c>
      <c r="E18" s="46">
        <v>25733</v>
      </c>
      <c r="F18" s="47">
        <v>0.19700000000000001</v>
      </c>
      <c r="G18" s="47">
        <v>0.80300000000000005</v>
      </c>
    </row>
    <row r="19" spans="1:7" x14ac:dyDescent="0.25">
      <c r="A19" s="25">
        <v>560045</v>
      </c>
      <c r="B19" s="26" t="s">
        <v>27</v>
      </c>
      <c r="C19" s="46">
        <v>6027</v>
      </c>
      <c r="D19" s="46">
        <v>20439</v>
      </c>
      <c r="E19" s="46">
        <v>26466</v>
      </c>
      <c r="F19" s="47">
        <v>0.22800000000000001</v>
      </c>
      <c r="G19" s="47">
        <v>0.77200000000000002</v>
      </c>
    </row>
    <row r="20" spans="1:7" x14ac:dyDescent="0.25">
      <c r="A20" s="25">
        <v>560047</v>
      </c>
      <c r="B20" s="26" t="s">
        <v>28</v>
      </c>
      <c r="C20" s="46">
        <v>8180</v>
      </c>
      <c r="D20" s="46">
        <v>28887</v>
      </c>
      <c r="E20" s="46">
        <v>37067</v>
      </c>
      <c r="F20" s="47">
        <v>0.221</v>
      </c>
      <c r="G20" s="47">
        <v>0.77900000000000003</v>
      </c>
    </row>
    <row r="21" spans="1:7" x14ac:dyDescent="0.25">
      <c r="A21" s="25">
        <v>560052</v>
      </c>
      <c r="B21" s="26" t="s">
        <v>30</v>
      </c>
      <c r="C21" s="46">
        <v>5282</v>
      </c>
      <c r="D21" s="46">
        <v>17113</v>
      </c>
      <c r="E21" s="46">
        <v>22395</v>
      </c>
      <c r="F21" s="47">
        <v>0.23599999999999999</v>
      </c>
      <c r="G21" s="47">
        <v>0.76400000000000001</v>
      </c>
    </row>
    <row r="22" spans="1:7" x14ac:dyDescent="0.25">
      <c r="A22" s="25">
        <v>560053</v>
      </c>
      <c r="B22" s="26" t="s">
        <v>31</v>
      </c>
      <c r="C22" s="46">
        <v>4094</v>
      </c>
      <c r="D22" s="46">
        <v>15299</v>
      </c>
      <c r="E22" s="46">
        <v>19393</v>
      </c>
      <c r="F22" s="47">
        <v>0.21099999999999999</v>
      </c>
      <c r="G22" s="47">
        <v>0.78900000000000003</v>
      </c>
    </row>
    <row r="23" spans="1:7" x14ac:dyDescent="0.25">
      <c r="A23" s="25">
        <v>560054</v>
      </c>
      <c r="B23" s="26" t="s">
        <v>32</v>
      </c>
      <c r="C23" s="46">
        <v>5372</v>
      </c>
      <c r="D23" s="46">
        <v>15484</v>
      </c>
      <c r="E23" s="46">
        <v>20856</v>
      </c>
      <c r="F23" s="47">
        <v>0.25800000000000001</v>
      </c>
      <c r="G23" s="47">
        <v>0.74199999999999999</v>
      </c>
    </row>
    <row r="24" spans="1:7" x14ac:dyDescent="0.25">
      <c r="A24" s="25">
        <v>560055</v>
      </c>
      <c r="B24" s="26" t="s">
        <v>33</v>
      </c>
      <c r="C24" s="46">
        <v>2635</v>
      </c>
      <c r="D24" s="46">
        <v>10693</v>
      </c>
      <c r="E24" s="46">
        <v>13328</v>
      </c>
      <c r="F24" s="47">
        <v>0.19800000000000001</v>
      </c>
      <c r="G24" s="47">
        <v>0.80200000000000005</v>
      </c>
    </row>
    <row r="25" spans="1:7" x14ac:dyDescent="0.25">
      <c r="A25" s="25">
        <v>560056</v>
      </c>
      <c r="B25" s="26" t="s">
        <v>34</v>
      </c>
      <c r="C25" s="46">
        <v>3383</v>
      </c>
      <c r="D25" s="46">
        <v>15005</v>
      </c>
      <c r="E25" s="46">
        <v>18388</v>
      </c>
      <c r="F25" s="47">
        <v>0.184</v>
      </c>
      <c r="G25" s="47">
        <v>0.81599999999999995</v>
      </c>
    </row>
    <row r="26" spans="1:7" x14ac:dyDescent="0.25">
      <c r="A26" s="25">
        <v>560057</v>
      </c>
      <c r="B26" s="26" t="s">
        <v>35</v>
      </c>
      <c r="C26" s="46">
        <v>3190</v>
      </c>
      <c r="D26" s="46">
        <v>12189</v>
      </c>
      <c r="E26" s="46">
        <v>15379</v>
      </c>
      <c r="F26" s="47">
        <v>0.20699999999999999</v>
      </c>
      <c r="G26" s="47">
        <v>0.79300000000000004</v>
      </c>
    </row>
    <row r="27" spans="1:7" x14ac:dyDescent="0.25">
      <c r="A27" s="25">
        <v>560058</v>
      </c>
      <c r="B27" s="26" t="s">
        <v>36</v>
      </c>
      <c r="C27" s="46">
        <v>9940</v>
      </c>
      <c r="D27" s="46">
        <v>34847</v>
      </c>
      <c r="E27" s="46">
        <v>44787</v>
      </c>
      <c r="F27" s="47">
        <v>0.222</v>
      </c>
      <c r="G27" s="47">
        <v>0.77800000000000002</v>
      </c>
    </row>
    <row r="28" spans="1:7" x14ac:dyDescent="0.25">
      <c r="A28" s="25">
        <v>560059</v>
      </c>
      <c r="B28" s="26" t="s">
        <v>37</v>
      </c>
      <c r="C28" s="46">
        <v>2620</v>
      </c>
      <c r="D28" s="46">
        <v>10701</v>
      </c>
      <c r="E28" s="46">
        <v>13321</v>
      </c>
      <c r="F28" s="47">
        <v>0.19700000000000001</v>
      </c>
      <c r="G28" s="47">
        <v>0.80300000000000005</v>
      </c>
    </row>
    <row r="29" spans="1:7" x14ac:dyDescent="0.25">
      <c r="A29" s="25">
        <v>560060</v>
      </c>
      <c r="B29" s="26" t="s">
        <v>38</v>
      </c>
      <c r="C29" s="46">
        <v>3171</v>
      </c>
      <c r="D29" s="46">
        <v>11596</v>
      </c>
      <c r="E29" s="46">
        <v>14767</v>
      </c>
      <c r="F29" s="47">
        <v>0.215</v>
      </c>
      <c r="G29" s="47">
        <v>0.78500000000000003</v>
      </c>
    </row>
    <row r="30" spans="1:7" x14ac:dyDescent="0.25">
      <c r="A30" s="25">
        <v>560061</v>
      </c>
      <c r="B30" s="26" t="s">
        <v>39</v>
      </c>
      <c r="C30" s="46">
        <v>5338</v>
      </c>
      <c r="D30" s="46">
        <v>18036</v>
      </c>
      <c r="E30" s="46">
        <v>23374</v>
      </c>
      <c r="F30" s="47">
        <v>0.22800000000000001</v>
      </c>
      <c r="G30" s="47">
        <v>0.77200000000000002</v>
      </c>
    </row>
    <row r="31" spans="1:7" x14ac:dyDescent="0.25">
      <c r="A31" s="25">
        <v>560062</v>
      </c>
      <c r="B31" s="26" t="s">
        <v>40</v>
      </c>
      <c r="C31" s="46">
        <v>3322</v>
      </c>
      <c r="D31" s="46">
        <v>12636</v>
      </c>
      <c r="E31" s="46">
        <v>15958</v>
      </c>
      <c r="F31" s="47">
        <v>0.20799999999999999</v>
      </c>
      <c r="G31" s="47">
        <v>0.79200000000000004</v>
      </c>
    </row>
    <row r="32" spans="1:7" x14ac:dyDescent="0.25">
      <c r="A32" s="25">
        <v>560063</v>
      </c>
      <c r="B32" s="26" t="s">
        <v>41</v>
      </c>
      <c r="C32" s="46">
        <v>3958</v>
      </c>
      <c r="D32" s="46">
        <v>13742</v>
      </c>
      <c r="E32" s="46">
        <v>17700</v>
      </c>
      <c r="F32" s="47">
        <v>0.224</v>
      </c>
      <c r="G32" s="47">
        <v>0.77600000000000002</v>
      </c>
    </row>
    <row r="33" spans="1:7" x14ac:dyDescent="0.25">
      <c r="A33" s="25">
        <v>560064</v>
      </c>
      <c r="B33" s="26" t="s">
        <v>42</v>
      </c>
      <c r="C33" s="46">
        <v>8516</v>
      </c>
      <c r="D33" s="46">
        <v>30260</v>
      </c>
      <c r="E33" s="46">
        <v>38776</v>
      </c>
      <c r="F33" s="47">
        <v>0.22</v>
      </c>
      <c r="G33" s="47">
        <v>0.78</v>
      </c>
    </row>
    <row r="34" spans="1:7" x14ac:dyDescent="0.25">
      <c r="A34" s="25">
        <v>560065</v>
      </c>
      <c r="B34" s="26" t="s">
        <v>43</v>
      </c>
      <c r="C34" s="46">
        <v>3047</v>
      </c>
      <c r="D34" s="46">
        <v>12858</v>
      </c>
      <c r="E34" s="46">
        <v>15905</v>
      </c>
      <c r="F34" s="47">
        <v>0.192</v>
      </c>
      <c r="G34" s="47">
        <v>0.80800000000000005</v>
      </c>
    </row>
    <row r="35" spans="1:7" x14ac:dyDescent="0.25">
      <c r="A35" s="25">
        <v>560066</v>
      </c>
      <c r="B35" s="26" t="s">
        <v>44</v>
      </c>
      <c r="C35" s="46">
        <v>2169</v>
      </c>
      <c r="D35" s="46">
        <v>8758</v>
      </c>
      <c r="E35" s="46">
        <v>10927</v>
      </c>
      <c r="F35" s="47">
        <v>0.19800000000000001</v>
      </c>
      <c r="G35" s="47">
        <v>0.80200000000000005</v>
      </c>
    </row>
    <row r="36" spans="1:7" x14ac:dyDescent="0.25">
      <c r="A36" s="25">
        <v>560067</v>
      </c>
      <c r="B36" s="26" t="s">
        <v>45</v>
      </c>
      <c r="C36" s="46">
        <v>6578</v>
      </c>
      <c r="D36" s="46">
        <v>21611</v>
      </c>
      <c r="E36" s="46">
        <v>28189</v>
      </c>
      <c r="F36" s="47">
        <v>0.23300000000000001</v>
      </c>
      <c r="G36" s="47">
        <v>0.76700000000000002</v>
      </c>
    </row>
    <row r="37" spans="1:7" x14ac:dyDescent="0.25">
      <c r="A37" s="25">
        <v>560068</v>
      </c>
      <c r="B37" s="26" t="s">
        <v>46</v>
      </c>
      <c r="C37" s="46">
        <v>7298</v>
      </c>
      <c r="D37" s="46">
        <v>25211</v>
      </c>
      <c r="E37" s="46">
        <v>32509</v>
      </c>
      <c r="F37" s="47">
        <v>0.224</v>
      </c>
      <c r="G37" s="47">
        <v>0.77600000000000002</v>
      </c>
    </row>
    <row r="38" spans="1:7" x14ac:dyDescent="0.25">
      <c r="A38" s="25">
        <v>560069</v>
      </c>
      <c r="B38" s="26" t="s">
        <v>47</v>
      </c>
      <c r="C38" s="46">
        <v>4230</v>
      </c>
      <c r="D38" s="46">
        <v>15386</v>
      </c>
      <c r="E38" s="46">
        <v>19616</v>
      </c>
      <c r="F38" s="47">
        <v>0.216</v>
      </c>
      <c r="G38" s="47">
        <v>0.78400000000000003</v>
      </c>
    </row>
    <row r="39" spans="1:7" x14ac:dyDescent="0.25">
      <c r="A39" s="25">
        <v>560070</v>
      </c>
      <c r="B39" s="26" t="s">
        <v>48</v>
      </c>
      <c r="C39" s="46">
        <v>19843</v>
      </c>
      <c r="D39" s="46">
        <v>60499</v>
      </c>
      <c r="E39" s="46">
        <v>80342</v>
      </c>
      <c r="F39" s="47">
        <v>0.247</v>
      </c>
      <c r="G39" s="47">
        <v>0.753</v>
      </c>
    </row>
    <row r="40" spans="1:7" x14ac:dyDescent="0.25">
      <c r="A40" s="25">
        <v>560071</v>
      </c>
      <c r="B40" s="26" t="s">
        <v>49</v>
      </c>
      <c r="C40" s="46">
        <v>5912</v>
      </c>
      <c r="D40" s="46">
        <v>17984</v>
      </c>
      <c r="E40" s="46">
        <v>23896</v>
      </c>
      <c r="F40" s="47">
        <v>0.247</v>
      </c>
      <c r="G40" s="47">
        <v>0.753</v>
      </c>
    </row>
    <row r="41" spans="1:7" x14ac:dyDescent="0.25">
      <c r="A41" s="25">
        <v>560072</v>
      </c>
      <c r="B41" s="26" t="s">
        <v>50</v>
      </c>
      <c r="C41" s="46">
        <v>5053</v>
      </c>
      <c r="D41" s="46">
        <v>19215</v>
      </c>
      <c r="E41" s="46">
        <v>24268</v>
      </c>
      <c r="F41" s="47">
        <v>0.20799999999999999</v>
      </c>
      <c r="G41" s="47">
        <v>0.79200000000000004</v>
      </c>
    </row>
    <row r="42" spans="1:7" x14ac:dyDescent="0.25">
      <c r="A42" s="25">
        <v>560073</v>
      </c>
      <c r="B42" s="26" t="s">
        <v>51</v>
      </c>
      <c r="C42" s="46">
        <v>2142</v>
      </c>
      <c r="D42" s="46">
        <v>10884</v>
      </c>
      <c r="E42" s="46">
        <v>13026</v>
      </c>
      <c r="F42" s="47">
        <v>0.16400000000000001</v>
      </c>
      <c r="G42" s="47">
        <v>0.83599999999999997</v>
      </c>
    </row>
    <row r="43" spans="1:7" x14ac:dyDescent="0.25">
      <c r="A43" s="25">
        <v>560074</v>
      </c>
      <c r="B43" s="26" t="s">
        <v>52</v>
      </c>
      <c r="C43" s="46">
        <v>5692</v>
      </c>
      <c r="D43" s="46">
        <v>17885</v>
      </c>
      <c r="E43" s="46">
        <v>23577</v>
      </c>
      <c r="F43" s="47">
        <v>0.24099999999999999</v>
      </c>
      <c r="G43" s="47">
        <v>0.75900000000000001</v>
      </c>
    </row>
    <row r="44" spans="1:7" x14ac:dyDescent="0.25">
      <c r="A44" s="25">
        <v>560075</v>
      </c>
      <c r="B44" s="26" t="s">
        <v>53</v>
      </c>
      <c r="C44" s="46">
        <v>8575</v>
      </c>
      <c r="D44" s="46">
        <v>29210</v>
      </c>
      <c r="E44" s="46">
        <v>37785</v>
      </c>
      <c r="F44" s="47">
        <v>0.22700000000000001</v>
      </c>
      <c r="G44" s="47">
        <v>0.77300000000000002</v>
      </c>
    </row>
    <row r="45" spans="1:7" x14ac:dyDescent="0.25">
      <c r="A45" s="25">
        <v>560076</v>
      </c>
      <c r="B45" s="26" t="s">
        <v>54</v>
      </c>
      <c r="C45" s="46">
        <v>2328</v>
      </c>
      <c r="D45" s="46">
        <v>8714</v>
      </c>
      <c r="E45" s="46">
        <v>11042</v>
      </c>
      <c r="F45" s="47">
        <v>0.21099999999999999</v>
      </c>
      <c r="G45" s="47">
        <v>0.78900000000000003</v>
      </c>
    </row>
    <row r="46" spans="1:7" x14ac:dyDescent="0.25">
      <c r="A46" s="25">
        <v>560077</v>
      </c>
      <c r="B46" s="26" t="s">
        <v>55</v>
      </c>
      <c r="C46" s="46">
        <v>2033</v>
      </c>
      <c r="D46" s="46">
        <v>10427</v>
      </c>
      <c r="E46" s="46">
        <v>12460</v>
      </c>
      <c r="F46" s="47">
        <v>0.16300000000000001</v>
      </c>
      <c r="G46" s="47">
        <v>0.83699999999999997</v>
      </c>
    </row>
    <row r="47" spans="1:7" x14ac:dyDescent="0.25">
      <c r="A47" s="25">
        <v>560078</v>
      </c>
      <c r="B47" s="26" t="s">
        <v>56</v>
      </c>
      <c r="C47" s="46">
        <v>11756</v>
      </c>
      <c r="D47" s="46">
        <v>34177</v>
      </c>
      <c r="E47" s="46">
        <v>45933</v>
      </c>
      <c r="F47" s="47">
        <v>0.25600000000000001</v>
      </c>
      <c r="G47" s="47">
        <v>0.74399999999999999</v>
      </c>
    </row>
    <row r="48" spans="1:7" x14ac:dyDescent="0.25">
      <c r="A48" s="25">
        <v>560079</v>
      </c>
      <c r="B48" s="26" t="s">
        <v>57</v>
      </c>
      <c r="C48" s="46">
        <v>9463</v>
      </c>
      <c r="D48" s="46">
        <v>32818</v>
      </c>
      <c r="E48" s="46">
        <v>42281</v>
      </c>
      <c r="F48" s="47">
        <v>0.224</v>
      </c>
      <c r="G48" s="47">
        <v>0.77600000000000002</v>
      </c>
    </row>
    <row r="49" spans="1:7" x14ac:dyDescent="0.25">
      <c r="A49" s="25">
        <v>560080</v>
      </c>
      <c r="B49" s="26" t="s">
        <v>58</v>
      </c>
      <c r="C49" s="46">
        <v>5172</v>
      </c>
      <c r="D49" s="46">
        <v>17490</v>
      </c>
      <c r="E49" s="46">
        <v>22662</v>
      </c>
      <c r="F49" s="47">
        <v>0.22800000000000001</v>
      </c>
      <c r="G49" s="47">
        <v>0.77200000000000002</v>
      </c>
    </row>
    <row r="50" spans="1:7" x14ac:dyDescent="0.25">
      <c r="A50" s="25">
        <v>560081</v>
      </c>
      <c r="B50" s="26" t="s">
        <v>59</v>
      </c>
      <c r="C50" s="46">
        <v>6750</v>
      </c>
      <c r="D50" s="46">
        <v>19685</v>
      </c>
      <c r="E50" s="46">
        <v>26435</v>
      </c>
      <c r="F50" s="47">
        <v>0.255</v>
      </c>
      <c r="G50" s="47">
        <v>0.745</v>
      </c>
    </row>
    <row r="51" spans="1:7" x14ac:dyDescent="0.25">
      <c r="A51" s="25">
        <v>560082</v>
      </c>
      <c r="B51" s="26" t="s">
        <v>60</v>
      </c>
      <c r="C51" s="46">
        <v>3733</v>
      </c>
      <c r="D51" s="46">
        <v>15072</v>
      </c>
      <c r="E51" s="46">
        <v>18805</v>
      </c>
      <c r="F51" s="47">
        <v>0.19900000000000001</v>
      </c>
      <c r="G51" s="47">
        <v>0.80100000000000005</v>
      </c>
    </row>
    <row r="52" spans="1:7" x14ac:dyDescent="0.25">
      <c r="A52" s="25">
        <v>560083</v>
      </c>
      <c r="B52" s="26" t="s">
        <v>61</v>
      </c>
      <c r="C52" s="46">
        <v>3241</v>
      </c>
      <c r="D52" s="46">
        <v>13837</v>
      </c>
      <c r="E52" s="46">
        <v>17078</v>
      </c>
      <c r="F52" s="47">
        <v>0.19</v>
      </c>
      <c r="G52" s="47">
        <v>0.81</v>
      </c>
    </row>
    <row r="53" spans="1:7" x14ac:dyDescent="0.25">
      <c r="A53" s="25">
        <v>560084</v>
      </c>
      <c r="B53" s="26" t="s">
        <v>62</v>
      </c>
      <c r="C53" s="46">
        <v>6795</v>
      </c>
      <c r="D53" s="46">
        <v>20076</v>
      </c>
      <c r="E53" s="46">
        <v>26871</v>
      </c>
      <c r="F53" s="47">
        <v>0.253</v>
      </c>
      <c r="G53" s="47">
        <v>0.747</v>
      </c>
    </row>
    <row r="54" spans="1:7" x14ac:dyDescent="0.25">
      <c r="A54" s="25">
        <v>560085</v>
      </c>
      <c r="B54" s="26" t="s">
        <v>63</v>
      </c>
      <c r="C54" s="46">
        <v>437</v>
      </c>
      <c r="D54" s="46">
        <v>9520</v>
      </c>
      <c r="E54" s="46">
        <v>9957</v>
      </c>
      <c r="F54" s="47">
        <v>4.3999999999999997E-2</v>
      </c>
      <c r="G54" s="47">
        <v>0.95599999999999996</v>
      </c>
    </row>
    <row r="55" spans="1:7" x14ac:dyDescent="0.25">
      <c r="A55" s="25">
        <v>560086</v>
      </c>
      <c r="B55" s="26" t="s">
        <v>64</v>
      </c>
      <c r="C55" s="46">
        <v>564</v>
      </c>
      <c r="D55" s="46">
        <v>17526</v>
      </c>
      <c r="E55" s="46">
        <v>18090</v>
      </c>
      <c r="F55" s="47">
        <v>3.1E-2</v>
      </c>
      <c r="G55" s="47">
        <v>0.96899999999999997</v>
      </c>
    </row>
    <row r="56" spans="1:7" x14ac:dyDescent="0.25">
      <c r="A56" s="25">
        <v>560087</v>
      </c>
      <c r="B56" s="26" t="s">
        <v>65</v>
      </c>
      <c r="C56" s="46">
        <v>4</v>
      </c>
      <c r="D56" s="46">
        <v>24843</v>
      </c>
      <c r="E56" s="46">
        <v>24847</v>
      </c>
      <c r="F56" s="47">
        <v>0</v>
      </c>
      <c r="G56" s="47">
        <v>1</v>
      </c>
    </row>
    <row r="57" spans="1:7" x14ac:dyDescent="0.25">
      <c r="A57" s="25">
        <v>560088</v>
      </c>
      <c r="B57" s="26" t="s">
        <v>66</v>
      </c>
      <c r="C57" s="46">
        <v>0</v>
      </c>
      <c r="D57" s="46">
        <v>6054</v>
      </c>
      <c r="E57" s="46">
        <v>6054</v>
      </c>
      <c r="F57" s="47">
        <v>0</v>
      </c>
      <c r="G57" s="47">
        <v>1</v>
      </c>
    </row>
    <row r="58" spans="1:7" x14ac:dyDescent="0.25">
      <c r="A58" s="25">
        <v>560089</v>
      </c>
      <c r="B58" s="26" t="s">
        <v>67</v>
      </c>
      <c r="C58" s="46">
        <v>0</v>
      </c>
      <c r="D58" s="46">
        <v>4024</v>
      </c>
      <c r="E58" s="46">
        <v>4024</v>
      </c>
      <c r="F58" s="47">
        <v>0</v>
      </c>
      <c r="G58" s="47">
        <v>1</v>
      </c>
    </row>
    <row r="59" spans="1:7" x14ac:dyDescent="0.25">
      <c r="A59" s="25">
        <v>560096</v>
      </c>
      <c r="B59" s="26" t="s">
        <v>68</v>
      </c>
      <c r="C59" s="46">
        <v>1</v>
      </c>
      <c r="D59" s="46">
        <v>391</v>
      </c>
      <c r="E59" s="46">
        <v>392</v>
      </c>
      <c r="F59" s="47">
        <v>3.0000000000000001E-3</v>
      </c>
      <c r="G59" s="47">
        <v>0.997</v>
      </c>
    </row>
    <row r="60" spans="1:7" x14ac:dyDescent="0.25">
      <c r="A60" s="25">
        <v>560098</v>
      </c>
      <c r="B60" s="26" t="s">
        <v>69</v>
      </c>
      <c r="C60" s="46">
        <v>1</v>
      </c>
      <c r="D60" s="46">
        <v>6720</v>
      </c>
      <c r="E60" s="46">
        <v>6721</v>
      </c>
      <c r="F60" s="47">
        <v>0</v>
      </c>
      <c r="G60" s="47">
        <v>1</v>
      </c>
    </row>
    <row r="61" spans="1:7" x14ac:dyDescent="0.25">
      <c r="A61" s="25">
        <v>560099</v>
      </c>
      <c r="B61" s="26" t="s">
        <v>70</v>
      </c>
      <c r="C61" s="46">
        <v>41</v>
      </c>
      <c r="D61" s="46">
        <v>2054</v>
      </c>
      <c r="E61" s="46">
        <v>2095</v>
      </c>
      <c r="F61" s="47">
        <v>0.02</v>
      </c>
      <c r="G61" s="47">
        <v>0.98</v>
      </c>
    </row>
    <row r="62" spans="1:7" x14ac:dyDescent="0.25">
      <c r="A62" s="25">
        <v>560205</v>
      </c>
      <c r="B62" s="26" t="s">
        <v>71</v>
      </c>
      <c r="C62" s="46">
        <v>26</v>
      </c>
      <c r="D62" s="46">
        <v>36</v>
      </c>
      <c r="E62" s="46">
        <v>62</v>
      </c>
      <c r="F62" s="47">
        <v>0.41899999999999998</v>
      </c>
      <c r="G62" s="47">
        <v>0.58099999999999996</v>
      </c>
    </row>
    <row r="63" spans="1:7" x14ac:dyDescent="0.25">
      <c r="A63" s="25">
        <v>560206</v>
      </c>
      <c r="B63" s="26" t="s">
        <v>24</v>
      </c>
      <c r="C63" s="46">
        <v>10</v>
      </c>
      <c r="D63" s="46">
        <v>72062</v>
      </c>
      <c r="E63" s="46">
        <v>72072</v>
      </c>
      <c r="F63" s="47">
        <v>0</v>
      </c>
      <c r="G63" s="47">
        <v>1</v>
      </c>
    </row>
    <row r="64" spans="1:7" x14ac:dyDescent="0.25">
      <c r="A64" s="25">
        <v>560214</v>
      </c>
      <c r="B64" s="26" t="s">
        <v>29</v>
      </c>
      <c r="C64" s="46">
        <v>26379</v>
      </c>
      <c r="D64" s="46">
        <v>81504</v>
      </c>
      <c r="E64" s="46">
        <v>107883</v>
      </c>
      <c r="F64" s="47">
        <v>0.245</v>
      </c>
      <c r="G64" s="47">
        <v>0.755</v>
      </c>
    </row>
  </sheetData>
  <mergeCells count="3">
    <mergeCell ref="E1:G1"/>
    <mergeCell ref="H1:I1"/>
    <mergeCell ref="A2:G2"/>
  </mergeCells>
  <pageMargins left="0.7" right="0.7" top="0.75" bottom="0.75" header="0.3" footer="0.3"/>
  <pageSetup paperSize="9" scale="7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BreakPreview" zoomScale="118" zoomScaleNormal="100" zoomScaleSheetLayoutView="118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F1" sqref="F1:H1"/>
    </sheetView>
  </sheetViews>
  <sheetFormatPr defaultRowHeight="15" x14ac:dyDescent="0.25"/>
  <cols>
    <col min="1" max="1" width="12.140625" style="9" customWidth="1"/>
    <col min="2" max="2" width="30.7109375" style="10" customWidth="1"/>
    <col min="3" max="3" width="25.42578125" style="11" customWidth="1"/>
    <col min="4" max="4" width="17" style="11" customWidth="1"/>
    <col min="5" max="5" width="21.28515625" style="14" customWidth="1"/>
    <col min="6" max="6" width="17.7109375" style="14" customWidth="1"/>
    <col min="7" max="7" width="14.42578125" style="13" customWidth="1"/>
    <col min="8" max="8" width="12.5703125" style="14" customWidth="1"/>
  </cols>
  <sheetData>
    <row r="1" spans="1:8" ht="43.5" customHeight="1" x14ac:dyDescent="0.25">
      <c r="F1" s="183" t="s">
        <v>241</v>
      </c>
      <c r="G1" s="183"/>
      <c r="H1" s="183"/>
    </row>
    <row r="2" spans="1:8" ht="45" customHeight="1" x14ac:dyDescent="0.25">
      <c r="A2" s="217" t="s">
        <v>111</v>
      </c>
      <c r="B2" s="217"/>
      <c r="C2" s="217"/>
      <c r="D2" s="217"/>
      <c r="E2" s="217"/>
      <c r="F2" s="217"/>
      <c r="G2" s="217"/>
      <c r="H2" s="217"/>
    </row>
    <row r="3" spans="1:8" s="11" customFormat="1" ht="25.5" customHeight="1" x14ac:dyDescent="0.2">
      <c r="A3" s="218" t="s">
        <v>112</v>
      </c>
      <c r="B3" s="218"/>
      <c r="C3" s="218"/>
      <c r="D3" s="218"/>
      <c r="E3" s="218"/>
      <c r="F3" s="218"/>
      <c r="G3" s="218"/>
      <c r="H3" s="218"/>
    </row>
    <row r="4" spans="1:8" ht="103.5" customHeight="1" x14ac:dyDescent="0.25">
      <c r="A4" s="219" t="s">
        <v>75</v>
      </c>
      <c r="B4" s="221" t="s">
        <v>76</v>
      </c>
      <c r="C4" s="34" t="s">
        <v>113</v>
      </c>
      <c r="D4" s="35" t="s">
        <v>114</v>
      </c>
      <c r="E4" s="36" t="s">
        <v>115</v>
      </c>
      <c r="F4" s="37" t="s">
        <v>116</v>
      </c>
      <c r="G4" s="38" t="s">
        <v>81</v>
      </c>
      <c r="H4" s="38" t="s">
        <v>83</v>
      </c>
    </row>
    <row r="5" spans="1:8" x14ac:dyDescent="0.25">
      <c r="A5" s="220"/>
      <c r="B5" s="222"/>
      <c r="C5" s="19" t="s">
        <v>84</v>
      </c>
      <c r="D5" s="19" t="s">
        <v>84</v>
      </c>
      <c r="E5" s="21" t="s">
        <v>84</v>
      </c>
      <c r="F5" s="21" t="s">
        <v>84</v>
      </c>
      <c r="G5" s="21" t="s">
        <v>84</v>
      </c>
      <c r="H5" s="21" t="s">
        <v>84</v>
      </c>
    </row>
    <row r="6" spans="1:8" ht="14.45" hidden="1" customHeight="1" x14ac:dyDescent="0.25">
      <c r="A6" s="40"/>
      <c r="B6" s="41"/>
      <c r="C6" s="42"/>
      <c r="D6" s="42"/>
      <c r="E6" s="28"/>
      <c r="F6" s="28"/>
      <c r="G6" s="22"/>
      <c r="H6" s="28"/>
    </row>
    <row r="7" spans="1:8" x14ac:dyDescent="0.25">
      <c r="A7" s="25">
        <v>560002</v>
      </c>
      <c r="B7" s="31" t="s">
        <v>11</v>
      </c>
      <c r="C7" s="42">
        <v>31</v>
      </c>
      <c r="D7" s="42">
        <v>82</v>
      </c>
      <c r="E7" s="28">
        <v>0.378</v>
      </c>
      <c r="F7" s="28">
        <v>0.82620000000000005</v>
      </c>
      <c r="G7" s="28">
        <v>0.82620000000000005</v>
      </c>
      <c r="H7" s="28">
        <v>0.82620000000000005</v>
      </c>
    </row>
    <row r="8" spans="1:8" ht="30" x14ac:dyDescent="0.25">
      <c r="A8" s="25">
        <v>560014</v>
      </c>
      <c r="B8" s="31" t="s">
        <v>12</v>
      </c>
      <c r="C8" s="42">
        <v>0</v>
      </c>
      <c r="D8" s="42">
        <v>0</v>
      </c>
      <c r="E8" s="28">
        <v>0</v>
      </c>
      <c r="F8" s="28">
        <v>0</v>
      </c>
      <c r="G8" s="28">
        <v>0</v>
      </c>
      <c r="H8" s="28">
        <v>0</v>
      </c>
    </row>
    <row r="9" spans="1:8" x14ac:dyDescent="0.25">
      <c r="A9" s="25">
        <v>560017</v>
      </c>
      <c r="B9" s="31" t="s">
        <v>13</v>
      </c>
      <c r="C9" s="42">
        <v>247</v>
      </c>
      <c r="D9" s="42">
        <v>357</v>
      </c>
      <c r="E9" s="28">
        <v>0.69199999999999995</v>
      </c>
      <c r="F9" s="28">
        <v>1.6712</v>
      </c>
      <c r="G9" s="28">
        <v>1.6712</v>
      </c>
      <c r="H9" s="28">
        <v>1.6712</v>
      </c>
    </row>
    <row r="10" spans="1:8" x14ac:dyDescent="0.25">
      <c r="A10" s="25">
        <v>560019</v>
      </c>
      <c r="B10" s="31" t="s">
        <v>14</v>
      </c>
      <c r="C10" s="42">
        <v>230</v>
      </c>
      <c r="D10" s="42">
        <v>351</v>
      </c>
      <c r="E10" s="28">
        <v>0.65500000000000003</v>
      </c>
      <c r="F10" s="28">
        <v>1.5716000000000001</v>
      </c>
      <c r="G10" s="28">
        <v>1.4883</v>
      </c>
      <c r="H10" s="28">
        <v>1.4883</v>
      </c>
    </row>
    <row r="11" spans="1:8" x14ac:dyDescent="0.25">
      <c r="A11" s="25">
        <v>560021</v>
      </c>
      <c r="B11" s="31" t="s">
        <v>15</v>
      </c>
      <c r="C11" s="42">
        <v>262</v>
      </c>
      <c r="D11" s="42">
        <v>370</v>
      </c>
      <c r="E11" s="28">
        <v>0.70799999999999996</v>
      </c>
      <c r="F11" s="28">
        <v>1.7141999999999999</v>
      </c>
      <c r="G11" s="28">
        <v>1.0062</v>
      </c>
      <c r="H11" s="28">
        <v>1.0062</v>
      </c>
    </row>
    <row r="12" spans="1:8" x14ac:dyDescent="0.25">
      <c r="A12" s="25">
        <v>560022</v>
      </c>
      <c r="B12" s="31" t="s">
        <v>16</v>
      </c>
      <c r="C12" s="42">
        <v>307</v>
      </c>
      <c r="D12" s="42">
        <v>377</v>
      </c>
      <c r="E12" s="28">
        <v>0.81399999999999995</v>
      </c>
      <c r="F12" s="28">
        <v>1.9995000000000001</v>
      </c>
      <c r="G12" s="28">
        <v>1.4836</v>
      </c>
      <c r="H12" s="28">
        <v>1.4836</v>
      </c>
    </row>
    <row r="13" spans="1:8" x14ac:dyDescent="0.25">
      <c r="A13" s="25">
        <v>560024</v>
      </c>
      <c r="B13" s="31" t="s">
        <v>17</v>
      </c>
      <c r="C13" s="42">
        <v>1</v>
      </c>
      <c r="D13" s="42">
        <v>1</v>
      </c>
      <c r="E13" s="28">
        <v>1</v>
      </c>
      <c r="F13" s="28">
        <v>2.5</v>
      </c>
      <c r="G13" s="28">
        <v>7.7499999999999999E-2</v>
      </c>
      <c r="H13" s="28">
        <v>7.7499999999999999E-2</v>
      </c>
    </row>
    <row r="14" spans="1:8" ht="30" x14ac:dyDescent="0.25">
      <c r="A14" s="25">
        <v>560026</v>
      </c>
      <c r="B14" s="31" t="s">
        <v>18</v>
      </c>
      <c r="C14" s="42">
        <v>332</v>
      </c>
      <c r="D14" s="42">
        <v>478</v>
      </c>
      <c r="E14" s="28">
        <v>0.69499999999999995</v>
      </c>
      <c r="F14" s="28">
        <v>1.6792</v>
      </c>
      <c r="G14" s="28">
        <v>1.3988</v>
      </c>
      <c r="H14" s="28">
        <v>1.3988</v>
      </c>
    </row>
    <row r="15" spans="1:8" x14ac:dyDescent="0.25">
      <c r="A15" s="25">
        <v>560032</v>
      </c>
      <c r="B15" s="31" t="s">
        <v>20</v>
      </c>
      <c r="C15" s="42">
        <v>53</v>
      </c>
      <c r="D15" s="42">
        <v>161</v>
      </c>
      <c r="E15" s="28">
        <v>0.32900000000000001</v>
      </c>
      <c r="F15" s="28">
        <v>0.69430000000000003</v>
      </c>
      <c r="G15" s="28">
        <v>0.69430000000000003</v>
      </c>
      <c r="H15" s="28">
        <v>0.69430000000000003</v>
      </c>
    </row>
    <row r="16" spans="1:8" x14ac:dyDescent="0.25">
      <c r="A16" s="25">
        <v>560033</v>
      </c>
      <c r="B16" s="31" t="s">
        <v>21</v>
      </c>
      <c r="C16" s="42">
        <v>138</v>
      </c>
      <c r="D16" s="42">
        <v>263</v>
      </c>
      <c r="E16" s="28">
        <v>0.52500000000000002</v>
      </c>
      <c r="F16" s="28">
        <v>1.2217</v>
      </c>
      <c r="G16" s="28">
        <v>1.2217</v>
      </c>
      <c r="H16" s="28">
        <v>1.2217</v>
      </c>
    </row>
    <row r="17" spans="1:8" x14ac:dyDescent="0.25">
      <c r="A17" s="25">
        <v>560034</v>
      </c>
      <c r="B17" s="31" t="s">
        <v>22</v>
      </c>
      <c r="C17" s="42">
        <v>67</v>
      </c>
      <c r="D17" s="42">
        <v>208</v>
      </c>
      <c r="E17" s="28">
        <v>0.32200000000000001</v>
      </c>
      <c r="F17" s="28">
        <v>0.67549999999999999</v>
      </c>
      <c r="G17" s="28">
        <v>0.67549999999999999</v>
      </c>
      <c r="H17" s="28">
        <v>0.67549999999999999</v>
      </c>
    </row>
    <row r="18" spans="1:8" x14ac:dyDescent="0.25">
      <c r="A18" s="25">
        <v>560035</v>
      </c>
      <c r="B18" s="31" t="s">
        <v>23</v>
      </c>
      <c r="C18" s="42">
        <v>0</v>
      </c>
      <c r="D18" s="42">
        <v>0</v>
      </c>
      <c r="E18" s="28">
        <v>0</v>
      </c>
      <c r="F18" s="28">
        <v>0</v>
      </c>
      <c r="G18" s="28">
        <v>0</v>
      </c>
      <c r="H18" s="28">
        <v>0</v>
      </c>
    </row>
    <row r="19" spans="1:8" x14ac:dyDescent="0.25">
      <c r="A19" s="25">
        <v>560036</v>
      </c>
      <c r="B19" s="31" t="s">
        <v>19</v>
      </c>
      <c r="C19" s="42">
        <v>116</v>
      </c>
      <c r="D19" s="42">
        <v>348</v>
      </c>
      <c r="E19" s="28">
        <v>0.33300000000000002</v>
      </c>
      <c r="F19" s="28">
        <v>0.70509999999999995</v>
      </c>
      <c r="G19" s="28">
        <v>0.57389999999999997</v>
      </c>
      <c r="H19" s="28">
        <v>0.57389999999999997</v>
      </c>
    </row>
    <row r="20" spans="1:8" x14ac:dyDescent="0.25">
      <c r="A20" s="25">
        <v>560041</v>
      </c>
      <c r="B20" s="31" t="s">
        <v>25</v>
      </c>
      <c r="C20" s="42">
        <v>0</v>
      </c>
      <c r="D20" s="42">
        <v>0</v>
      </c>
      <c r="E20" s="28">
        <v>0</v>
      </c>
      <c r="F20" s="28">
        <v>0</v>
      </c>
      <c r="G20" s="28">
        <v>0</v>
      </c>
      <c r="H20" s="28">
        <v>0</v>
      </c>
    </row>
    <row r="21" spans="1:8" x14ac:dyDescent="0.25">
      <c r="A21" s="25">
        <v>560043</v>
      </c>
      <c r="B21" s="31" t="s">
        <v>26</v>
      </c>
      <c r="C21" s="42">
        <v>49</v>
      </c>
      <c r="D21" s="42">
        <v>131</v>
      </c>
      <c r="E21" s="28">
        <v>0.374</v>
      </c>
      <c r="F21" s="28">
        <v>0.81540000000000001</v>
      </c>
      <c r="G21" s="28">
        <v>0.65480000000000005</v>
      </c>
      <c r="H21" s="28">
        <v>0.65480000000000005</v>
      </c>
    </row>
    <row r="22" spans="1:8" x14ac:dyDescent="0.25">
      <c r="A22" s="25">
        <v>560045</v>
      </c>
      <c r="B22" s="31" t="s">
        <v>27</v>
      </c>
      <c r="C22" s="42">
        <v>32</v>
      </c>
      <c r="D22" s="42">
        <v>163</v>
      </c>
      <c r="E22" s="28">
        <v>0.19600000000000001</v>
      </c>
      <c r="F22" s="28">
        <v>0.33639999999999998</v>
      </c>
      <c r="G22" s="28">
        <v>0.25969999999999999</v>
      </c>
      <c r="H22" s="28">
        <v>0.25969999999999999</v>
      </c>
    </row>
    <row r="23" spans="1:8" x14ac:dyDescent="0.25">
      <c r="A23" s="25">
        <v>560047</v>
      </c>
      <c r="B23" s="31" t="s">
        <v>28</v>
      </c>
      <c r="C23" s="42">
        <v>43</v>
      </c>
      <c r="D23" s="42">
        <v>237</v>
      </c>
      <c r="E23" s="28">
        <v>0.18099999999999999</v>
      </c>
      <c r="F23" s="28">
        <v>0.29599999999999999</v>
      </c>
      <c r="G23" s="28">
        <v>0.2306</v>
      </c>
      <c r="H23" s="28">
        <v>0.2306</v>
      </c>
    </row>
    <row r="24" spans="1:8" x14ac:dyDescent="0.25">
      <c r="A24" s="25">
        <v>560052</v>
      </c>
      <c r="B24" s="31" t="s">
        <v>30</v>
      </c>
      <c r="C24" s="42">
        <v>85</v>
      </c>
      <c r="D24" s="42">
        <v>114</v>
      </c>
      <c r="E24" s="28">
        <v>0.746</v>
      </c>
      <c r="F24" s="28">
        <v>1.8165</v>
      </c>
      <c r="G24" s="28">
        <v>1.3877999999999999</v>
      </c>
      <c r="H24" s="28">
        <v>1.3877999999999999</v>
      </c>
    </row>
    <row r="25" spans="1:8" x14ac:dyDescent="0.25">
      <c r="A25" s="25">
        <v>560053</v>
      </c>
      <c r="B25" s="31" t="s">
        <v>31</v>
      </c>
      <c r="C25" s="42">
        <v>25</v>
      </c>
      <c r="D25" s="42">
        <v>89</v>
      </c>
      <c r="E25" s="28">
        <v>0.28100000000000003</v>
      </c>
      <c r="F25" s="28">
        <v>0.56510000000000005</v>
      </c>
      <c r="G25" s="28">
        <v>0.44590000000000002</v>
      </c>
      <c r="H25" s="28">
        <v>0.44590000000000002</v>
      </c>
    </row>
    <row r="26" spans="1:8" x14ac:dyDescent="0.25">
      <c r="A26" s="25">
        <v>560054</v>
      </c>
      <c r="B26" s="31" t="s">
        <v>32</v>
      </c>
      <c r="C26" s="42">
        <v>27</v>
      </c>
      <c r="D26" s="42">
        <v>71</v>
      </c>
      <c r="E26" s="28">
        <v>0.38</v>
      </c>
      <c r="F26" s="28">
        <v>0.83150000000000002</v>
      </c>
      <c r="G26" s="28">
        <v>0.61699999999999999</v>
      </c>
      <c r="H26" s="28">
        <v>0.61699999999999999</v>
      </c>
    </row>
    <row r="27" spans="1:8" x14ac:dyDescent="0.25">
      <c r="A27" s="25">
        <v>560055</v>
      </c>
      <c r="B27" s="31" t="s">
        <v>33</v>
      </c>
      <c r="C27" s="42">
        <v>19</v>
      </c>
      <c r="D27" s="42">
        <v>96</v>
      </c>
      <c r="E27" s="28">
        <v>0.19800000000000001</v>
      </c>
      <c r="F27" s="28">
        <v>0.34179999999999999</v>
      </c>
      <c r="G27" s="28">
        <v>0.27410000000000001</v>
      </c>
      <c r="H27" s="28">
        <v>0.27410000000000001</v>
      </c>
    </row>
    <row r="28" spans="1:8" x14ac:dyDescent="0.25">
      <c r="A28" s="25">
        <v>560056</v>
      </c>
      <c r="B28" s="31" t="s">
        <v>34</v>
      </c>
      <c r="C28" s="42">
        <v>15</v>
      </c>
      <c r="D28" s="42">
        <v>111</v>
      </c>
      <c r="E28" s="28">
        <v>0.13500000000000001</v>
      </c>
      <c r="F28" s="28">
        <v>0.17219999999999999</v>
      </c>
      <c r="G28" s="28">
        <v>0.14050000000000001</v>
      </c>
      <c r="H28" s="28">
        <v>0.14050000000000001</v>
      </c>
    </row>
    <row r="29" spans="1:8" x14ac:dyDescent="0.25">
      <c r="A29" s="25">
        <v>560057</v>
      </c>
      <c r="B29" s="31" t="s">
        <v>35</v>
      </c>
      <c r="C29" s="42">
        <v>48</v>
      </c>
      <c r="D29" s="42">
        <v>86</v>
      </c>
      <c r="E29" s="28">
        <v>0.55800000000000005</v>
      </c>
      <c r="F29" s="28">
        <v>1.3105</v>
      </c>
      <c r="G29" s="28">
        <v>1.0392999999999999</v>
      </c>
      <c r="H29" s="28">
        <v>1.0392999999999999</v>
      </c>
    </row>
    <row r="30" spans="1:8" x14ac:dyDescent="0.25">
      <c r="A30" s="25">
        <v>560058</v>
      </c>
      <c r="B30" s="31" t="s">
        <v>36</v>
      </c>
      <c r="C30" s="42">
        <v>18</v>
      </c>
      <c r="D30" s="42">
        <v>183</v>
      </c>
      <c r="E30" s="28">
        <v>9.8000000000000004E-2</v>
      </c>
      <c r="F30" s="28">
        <v>7.2700000000000001E-2</v>
      </c>
      <c r="G30" s="28">
        <v>5.6500000000000002E-2</v>
      </c>
      <c r="H30" s="28">
        <v>5.6500000000000002E-2</v>
      </c>
    </row>
    <row r="31" spans="1:8" x14ac:dyDescent="0.25">
      <c r="A31" s="25">
        <v>560059</v>
      </c>
      <c r="B31" s="31" t="s">
        <v>37</v>
      </c>
      <c r="C31" s="42">
        <v>68</v>
      </c>
      <c r="D31" s="42">
        <v>82</v>
      </c>
      <c r="E31" s="28">
        <v>0.82899999999999996</v>
      </c>
      <c r="F31" s="28">
        <v>2.0398000000000001</v>
      </c>
      <c r="G31" s="28">
        <v>1.6379999999999999</v>
      </c>
      <c r="H31" s="28">
        <v>1.6379999999999999</v>
      </c>
    </row>
    <row r="32" spans="1:8" x14ac:dyDescent="0.25">
      <c r="A32" s="25">
        <v>560060</v>
      </c>
      <c r="B32" s="31" t="s">
        <v>38</v>
      </c>
      <c r="C32" s="42">
        <v>27</v>
      </c>
      <c r="D32" s="42">
        <v>57</v>
      </c>
      <c r="E32" s="28">
        <v>0.47399999999999998</v>
      </c>
      <c r="F32" s="28">
        <v>1.0845</v>
      </c>
      <c r="G32" s="28">
        <v>0.85129999999999995</v>
      </c>
      <c r="H32" s="28">
        <v>0.85129999999999995</v>
      </c>
    </row>
    <row r="33" spans="1:8" x14ac:dyDescent="0.25">
      <c r="A33" s="25">
        <v>560061</v>
      </c>
      <c r="B33" s="31" t="s">
        <v>39</v>
      </c>
      <c r="C33" s="42">
        <v>31</v>
      </c>
      <c r="D33" s="42">
        <v>99</v>
      </c>
      <c r="E33" s="28">
        <v>0.313</v>
      </c>
      <c r="F33" s="28">
        <v>0.6512</v>
      </c>
      <c r="G33" s="28">
        <v>0.50280000000000002</v>
      </c>
      <c r="H33" s="28">
        <v>0.50280000000000002</v>
      </c>
    </row>
    <row r="34" spans="1:8" x14ac:dyDescent="0.25">
      <c r="A34" s="25">
        <v>560062</v>
      </c>
      <c r="B34" s="31" t="s">
        <v>40</v>
      </c>
      <c r="C34" s="42">
        <v>6</v>
      </c>
      <c r="D34" s="42">
        <v>63</v>
      </c>
      <c r="E34" s="28">
        <v>9.5000000000000001E-2</v>
      </c>
      <c r="F34" s="28">
        <v>6.4600000000000005E-2</v>
      </c>
      <c r="G34" s="28">
        <v>5.1200000000000002E-2</v>
      </c>
      <c r="H34" s="28">
        <v>5.1200000000000002E-2</v>
      </c>
    </row>
    <row r="35" spans="1:8" x14ac:dyDescent="0.25">
      <c r="A35" s="25">
        <v>560063</v>
      </c>
      <c r="B35" s="31" t="s">
        <v>41</v>
      </c>
      <c r="C35" s="42">
        <v>41</v>
      </c>
      <c r="D35" s="42">
        <v>100</v>
      </c>
      <c r="E35" s="28">
        <v>0.41</v>
      </c>
      <c r="F35" s="28">
        <v>0.9123</v>
      </c>
      <c r="G35" s="28">
        <v>0.70789999999999997</v>
      </c>
      <c r="H35" s="28">
        <v>0.70789999999999997</v>
      </c>
    </row>
    <row r="36" spans="1:8" x14ac:dyDescent="0.25">
      <c r="A36" s="25">
        <v>560064</v>
      </c>
      <c r="B36" s="31" t="s">
        <v>42</v>
      </c>
      <c r="C36" s="42">
        <v>154</v>
      </c>
      <c r="D36" s="42">
        <v>201</v>
      </c>
      <c r="E36" s="28">
        <v>0.76600000000000001</v>
      </c>
      <c r="F36" s="28">
        <v>1.8703000000000001</v>
      </c>
      <c r="G36" s="28">
        <v>1.4588000000000001</v>
      </c>
      <c r="H36" s="28">
        <v>1.4588000000000001</v>
      </c>
    </row>
    <row r="37" spans="1:8" x14ac:dyDescent="0.25">
      <c r="A37" s="25">
        <v>560065</v>
      </c>
      <c r="B37" s="31" t="s">
        <v>43</v>
      </c>
      <c r="C37" s="42">
        <v>25</v>
      </c>
      <c r="D37" s="42">
        <v>78</v>
      </c>
      <c r="E37" s="28">
        <v>0.32100000000000001</v>
      </c>
      <c r="F37" s="28">
        <v>0.67279999999999995</v>
      </c>
      <c r="G37" s="28">
        <v>0.54359999999999997</v>
      </c>
      <c r="H37" s="28">
        <v>0.54359999999999997</v>
      </c>
    </row>
    <row r="38" spans="1:8" x14ac:dyDescent="0.25">
      <c r="A38" s="25">
        <v>560066</v>
      </c>
      <c r="B38" s="31" t="s">
        <v>44</v>
      </c>
      <c r="C38" s="42">
        <v>20</v>
      </c>
      <c r="D38" s="42">
        <v>42</v>
      </c>
      <c r="E38" s="28">
        <v>0.47599999999999998</v>
      </c>
      <c r="F38" s="28">
        <v>1.0899000000000001</v>
      </c>
      <c r="G38" s="28">
        <v>0.87409999999999999</v>
      </c>
      <c r="H38" s="28">
        <v>0.87409999999999999</v>
      </c>
    </row>
    <row r="39" spans="1:8" x14ac:dyDescent="0.25">
      <c r="A39" s="25">
        <v>560067</v>
      </c>
      <c r="B39" s="31" t="s">
        <v>45</v>
      </c>
      <c r="C39" s="42">
        <v>25</v>
      </c>
      <c r="D39" s="42">
        <v>117</v>
      </c>
      <c r="E39" s="28">
        <v>0.214</v>
      </c>
      <c r="F39" s="28">
        <v>0.38479999999999998</v>
      </c>
      <c r="G39" s="28">
        <v>0.29520000000000002</v>
      </c>
      <c r="H39" s="28">
        <v>0.29520000000000002</v>
      </c>
    </row>
    <row r="40" spans="1:8" x14ac:dyDescent="0.25">
      <c r="A40" s="25">
        <v>560068</v>
      </c>
      <c r="B40" s="31" t="s">
        <v>46</v>
      </c>
      <c r="C40" s="42">
        <v>92</v>
      </c>
      <c r="D40" s="42">
        <v>242</v>
      </c>
      <c r="E40" s="28">
        <v>0.38</v>
      </c>
      <c r="F40" s="28">
        <v>0.83150000000000002</v>
      </c>
      <c r="G40" s="28">
        <v>0.64529999999999998</v>
      </c>
      <c r="H40" s="28">
        <v>0.64529999999999998</v>
      </c>
    </row>
    <row r="41" spans="1:8" x14ac:dyDescent="0.25">
      <c r="A41" s="25">
        <v>560069</v>
      </c>
      <c r="B41" s="31" t="s">
        <v>47</v>
      </c>
      <c r="C41" s="42">
        <v>28</v>
      </c>
      <c r="D41" s="42">
        <v>95</v>
      </c>
      <c r="E41" s="28">
        <v>0.29499999999999998</v>
      </c>
      <c r="F41" s="28">
        <v>0.6028</v>
      </c>
      <c r="G41" s="28">
        <v>0.47260000000000002</v>
      </c>
      <c r="H41" s="28">
        <v>0.47260000000000002</v>
      </c>
    </row>
    <row r="42" spans="1:8" x14ac:dyDescent="0.25">
      <c r="A42" s="25">
        <v>560070</v>
      </c>
      <c r="B42" s="31" t="s">
        <v>48</v>
      </c>
      <c r="C42" s="42">
        <v>149</v>
      </c>
      <c r="D42" s="42">
        <v>238</v>
      </c>
      <c r="E42" s="28">
        <v>0.626</v>
      </c>
      <c r="F42" s="28">
        <v>1.4935</v>
      </c>
      <c r="G42" s="28">
        <v>1.1246</v>
      </c>
      <c r="H42" s="28">
        <v>1.1246</v>
      </c>
    </row>
    <row r="43" spans="1:8" x14ac:dyDescent="0.25">
      <c r="A43" s="25">
        <v>560071</v>
      </c>
      <c r="B43" s="31" t="s">
        <v>49</v>
      </c>
      <c r="C43" s="42">
        <v>37</v>
      </c>
      <c r="D43" s="42">
        <v>123</v>
      </c>
      <c r="E43" s="28">
        <v>0.30099999999999999</v>
      </c>
      <c r="F43" s="28">
        <v>0.61890000000000001</v>
      </c>
      <c r="G43" s="28">
        <v>0.46610000000000001</v>
      </c>
      <c r="H43" s="28">
        <v>0.46610000000000001</v>
      </c>
    </row>
    <row r="44" spans="1:8" x14ac:dyDescent="0.25">
      <c r="A44" s="25">
        <v>560072</v>
      </c>
      <c r="B44" s="31" t="s">
        <v>50</v>
      </c>
      <c r="C44" s="42">
        <v>59</v>
      </c>
      <c r="D44" s="42">
        <v>114</v>
      </c>
      <c r="E44" s="28">
        <v>0.51800000000000002</v>
      </c>
      <c r="F44" s="28">
        <v>1.2029000000000001</v>
      </c>
      <c r="G44" s="28">
        <v>0.95269999999999999</v>
      </c>
      <c r="H44" s="28">
        <v>0.95269999999999999</v>
      </c>
    </row>
    <row r="45" spans="1:8" x14ac:dyDescent="0.25">
      <c r="A45" s="25">
        <v>560073</v>
      </c>
      <c r="B45" s="31" t="s">
        <v>51</v>
      </c>
      <c r="C45" s="42">
        <v>88</v>
      </c>
      <c r="D45" s="42">
        <v>112</v>
      </c>
      <c r="E45" s="28">
        <v>0.78600000000000003</v>
      </c>
      <c r="F45" s="28">
        <v>1.9240999999999999</v>
      </c>
      <c r="G45" s="28">
        <v>1.6086</v>
      </c>
      <c r="H45" s="28">
        <v>1.6086</v>
      </c>
    </row>
    <row r="46" spans="1:8" x14ac:dyDescent="0.25">
      <c r="A46" s="25">
        <v>560074</v>
      </c>
      <c r="B46" s="31" t="s">
        <v>52</v>
      </c>
      <c r="C46" s="42">
        <v>37</v>
      </c>
      <c r="D46" s="42">
        <v>101</v>
      </c>
      <c r="E46" s="28">
        <v>0.36599999999999999</v>
      </c>
      <c r="F46" s="28">
        <v>0.79390000000000005</v>
      </c>
      <c r="G46" s="28">
        <v>0.60250000000000004</v>
      </c>
      <c r="H46" s="28">
        <v>0.60250000000000004</v>
      </c>
    </row>
    <row r="47" spans="1:8" x14ac:dyDescent="0.25">
      <c r="A47" s="25">
        <v>560075</v>
      </c>
      <c r="B47" s="31" t="s">
        <v>53</v>
      </c>
      <c r="C47" s="42">
        <v>131</v>
      </c>
      <c r="D47" s="42">
        <v>200</v>
      </c>
      <c r="E47" s="28">
        <v>0.65500000000000003</v>
      </c>
      <c r="F47" s="28">
        <v>1.5716000000000001</v>
      </c>
      <c r="G47" s="28">
        <v>1.2148000000000001</v>
      </c>
      <c r="H47" s="28">
        <v>1.2148000000000001</v>
      </c>
    </row>
    <row r="48" spans="1:8" x14ac:dyDescent="0.25">
      <c r="A48" s="25">
        <v>560076</v>
      </c>
      <c r="B48" s="31" t="s">
        <v>54</v>
      </c>
      <c r="C48" s="42">
        <v>21</v>
      </c>
      <c r="D48" s="42">
        <v>52</v>
      </c>
      <c r="E48" s="28">
        <v>0.40400000000000003</v>
      </c>
      <c r="F48" s="28">
        <v>0.89610000000000001</v>
      </c>
      <c r="G48" s="28">
        <v>0.70699999999999996</v>
      </c>
      <c r="H48" s="28">
        <v>0.70699999999999996</v>
      </c>
    </row>
    <row r="49" spans="1:8" x14ac:dyDescent="0.25">
      <c r="A49" s="25">
        <v>560077</v>
      </c>
      <c r="B49" s="31" t="s">
        <v>55</v>
      </c>
      <c r="C49" s="42">
        <v>30</v>
      </c>
      <c r="D49" s="42">
        <v>57</v>
      </c>
      <c r="E49" s="28">
        <v>0.52600000000000002</v>
      </c>
      <c r="F49" s="28">
        <v>1.2243999999999999</v>
      </c>
      <c r="G49" s="28">
        <v>1.0248999999999999</v>
      </c>
      <c r="H49" s="28">
        <v>1.0248999999999999</v>
      </c>
    </row>
    <row r="50" spans="1:8" x14ac:dyDescent="0.25">
      <c r="A50" s="25">
        <v>560078</v>
      </c>
      <c r="B50" s="31" t="s">
        <v>56</v>
      </c>
      <c r="C50" s="42">
        <v>39</v>
      </c>
      <c r="D50" s="42">
        <v>224</v>
      </c>
      <c r="E50" s="28">
        <v>0.17399999999999999</v>
      </c>
      <c r="F50" s="28">
        <v>0.2772</v>
      </c>
      <c r="G50" s="28">
        <v>0.20619999999999999</v>
      </c>
      <c r="H50" s="28">
        <v>0.20619999999999999</v>
      </c>
    </row>
    <row r="51" spans="1:8" x14ac:dyDescent="0.25">
      <c r="A51" s="25">
        <v>560079</v>
      </c>
      <c r="B51" s="31" t="s">
        <v>57</v>
      </c>
      <c r="C51" s="42">
        <v>141</v>
      </c>
      <c r="D51" s="42">
        <v>229</v>
      </c>
      <c r="E51" s="28">
        <v>0.61599999999999999</v>
      </c>
      <c r="F51" s="28">
        <v>1.4665999999999999</v>
      </c>
      <c r="G51" s="28">
        <v>1.1380999999999999</v>
      </c>
      <c r="H51" s="28">
        <v>1.1380999999999999</v>
      </c>
    </row>
    <row r="52" spans="1:8" x14ac:dyDescent="0.25">
      <c r="A52" s="25">
        <v>560080</v>
      </c>
      <c r="B52" s="31" t="s">
        <v>58</v>
      </c>
      <c r="C52" s="42">
        <v>40</v>
      </c>
      <c r="D52" s="42">
        <v>104</v>
      </c>
      <c r="E52" s="28">
        <v>0.38500000000000001</v>
      </c>
      <c r="F52" s="28">
        <v>0.84499999999999997</v>
      </c>
      <c r="G52" s="28">
        <v>0.65229999999999999</v>
      </c>
      <c r="H52" s="28">
        <v>0.65229999999999999</v>
      </c>
    </row>
    <row r="53" spans="1:8" x14ac:dyDescent="0.25">
      <c r="A53" s="25">
        <v>560081</v>
      </c>
      <c r="B53" s="31" t="s">
        <v>59</v>
      </c>
      <c r="C53" s="42">
        <v>53</v>
      </c>
      <c r="D53" s="42">
        <v>131</v>
      </c>
      <c r="E53" s="28">
        <v>0.40500000000000003</v>
      </c>
      <c r="F53" s="28">
        <v>0.89880000000000004</v>
      </c>
      <c r="G53" s="28">
        <v>0.66959999999999997</v>
      </c>
      <c r="H53" s="28">
        <v>0.66959999999999997</v>
      </c>
    </row>
    <row r="54" spans="1:8" x14ac:dyDescent="0.25">
      <c r="A54" s="25">
        <v>560082</v>
      </c>
      <c r="B54" s="31" t="s">
        <v>60</v>
      </c>
      <c r="C54" s="42">
        <v>25</v>
      </c>
      <c r="D54" s="42">
        <v>82</v>
      </c>
      <c r="E54" s="28">
        <v>0.30499999999999999</v>
      </c>
      <c r="F54" s="28">
        <v>0.62970000000000004</v>
      </c>
      <c r="G54" s="28">
        <v>0.50439999999999996</v>
      </c>
      <c r="H54" s="28">
        <v>0.50439999999999996</v>
      </c>
    </row>
    <row r="55" spans="1:8" x14ac:dyDescent="0.25">
      <c r="A55" s="25">
        <v>560083</v>
      </c>
      <c r="B55" s="31" t="s">
        <v>61</v>
      </c>
      <c r="C55" s="42">
        <v>53</v>
      </c>
      <c r="D55" s="42">
        <v>131</v>
      </c>
      <c r="E55" s="28">
        <v>0.40500000000000003</v>
      </c>
      <c r="F55" s="28">
        <v>0.89880000000000004</v>
      </c>
      <c r="G55" s="28">
        <v>0.72799999999999998</v>
      </c>
      <c r="H55" s="28">
        <v>0.72799999999999998</v>
      </c>
    </row>
    <row r="56" spans="1:8" x14ac:dyDescent="0.25">
      <c r="A56" s="25">
        <v>560084</v>
      </c>
      <c r="B56" s="31" t="s">
        <v>62</v>
      </c>
      <c r="C56" s="42">
        <v>23</v>
      </c>
      <c r="D56" s="42">
        <v>84</v>
      </c>
      <c r="E56" s="28">
        <v>0.27400000000000002</v>
      </c>
      <c r="F56" s="28">
        <v>0.54630000000000001</v>
      </c>
      <c r="G56" s="28">
        <v>0.40810000000000002</v>
      </c>
      <c r="H56" s="28">
        <v>0.40810000000000002</v>
      </c>
    </row>
    <row r="57" spans="1:8" ht="30" x14ac:dyDescent="0.25">
      <c r="A57" s="25">
        <v>560085</v>
      </c>
      <c r="B57" s="31" t="s">
        <v>63</v>
      </c>
      <c r="C57" s="42">
        <v>0</v>
      </c>
      <c r="D57" s="42">
        <v>0</v>
      </c>
      <c r="E57" s="28">
        <v>0</v>
      </c>
      <c r="F57" s="28">
        <v>0</v>
      </c>
      <c r="G57" s="28">
        <v>0</v>
      </c>
      <c r="H57" s="28">
        <v>0</v>
      </c>
    </row>
    <row r="58" spans="1:8" x14ac:dyDescent="0.25">
      <c r="A58" s="25">
        <v>560086</v>
      </c>
      <c r="B58" s="31" t="s">
        <v>64</v>
      </c>
      <c r="C58" s="42">
        <v>28</v>
      </c>
      <c r="D58" s="42">
        <v>105</v>
      </c>
      <c r="E58" s="28">
        <v>0.26700000000000002</v>
      </c>
      <c r="F58" s="28">
        <v>0.52739999999999998</v>
      </c>
      <c r="G58" s="28">
        <v>0.5111</v>
      </c>
      <c r="H58" s="28">
        <v>0.5111</v>
      </c>
    </row>
    <row r="59" spans="1:8" x14ac:dyDescent="0.25">
      <c r="A59" s="25">
        <v>560087</v>
      </c>
      <c r="B59" s="31" t="s">
        <v>65</v>
      </c>
      <c r="C59" s="42">
        <v>58</v>
      </c>
      <c r="D59" s="42">
        <v>119</v>
      </c>
      <c r="E59" s="28">
        <v>0.48699999999999999</v>
      </c>
      <c r="F59" s="28">
        <v>1.1194999999999999</v>
      </c>
      <c r="G59" s="28">
        <v>1.1194999999999999</v>
      </c>
      <c r="H59" s="28">
        <v>1.1194999999999999</v>
      </c>
    </row>
    <row r="60" spans="1:8" ht="30" x14ac:dyDescent="0.25">
      <c r="A60" s="25">
        <v>560088</v>
      </c>
      <c r="B60" s="31" t="s">
        <v>66</v>
      </c>
      <c r="C60" s="42">
        <v>11</v>
      </c>
      <c r="D60" s="42">
        <v>32</v>
      </c>
      <c r="E60" s="28">
        <v>0.34399999999999997</v>
      </c>
      <c r="F60" s="28">
        <v>0.73470000000000002</v>
      </c>
      <c r="G60" s="28">
        <v>0.73470000000000002</v>
      </c>
      <c r="H60" s="28">
        <v>0.73470000000000002</v>
      </c>
    </row>
    <row r="61" spans="1:8" ht="30" x14ac:dyDescent="0.25">
      <c r="A61" s="25">
        <v>560089</v>
      </c>
      <c r="B61" s="31" t="s">
        <v>67</v>
      </c>
      <c r="C61" s="42">
        <v>7</v>
      </c>
      <c r="D61" s="42">
        <v>21</v>
      </c>
      <c r="E61" s="28">
        <v>0.33300000000000002</v>
      </c>
      <c r="F61" s="28">
        <v>0.70509999999999995</v>
      </c>
      <c r="G61" s="28">
        <v>0.70509999999999995</v>
      </c>
      <c r="H61" s="28">
        <v>0.70509999999999995</v>
      </c>
    </row>
    <row r="62" spans="1:8" ht="30" x14ac:dyDescent="0.25">
      <c r="A62" s="25">
        <v>560096</v>
      </c>
      <c r="B62" s="31" t="s">
        <v>68</v>
      </c>
      <c r="C62" s="42">
        <v>0</v>
      </c>
      <c r="D62" s="42">
        <v>2</v>
      </c>
      <c r="E62" s="28">
        <v>0</v>
      </c>
      <c r="F62" s="28">
        <v>0</v>
      </c>
      <c r="G62" s="28">
        <v>0</v>
      </c>
      <c r="H62" s="28">
        <v>0</v>
      </c>
    </row>
    <row r="63" spans="1:8" x14ac:dyDescent="0.25">
      <c r="A63" s="25">
        <v>560098</v>
      </c>
      <c r="B63" s="31" t="s">
        <v>69</v>
      </c>
      <c r="C63" s="42">
        <v>1</v>
      </c>
      <c r="D63" s="42">
        <v>14</v>
      </c>
      <c r="E63" s="28">
        <v>7.0999999999999994E-2</v>
      </c>
      <c r="F63" s="28">
        <v>0</v>
      </c>
      <c r="G63" s="28">
        <v>0</v>
      </c>
      <c r="H63" s="28">
        <v>0</v>
      </c>
    </row>
    <row r="64" spans="1:8" ht="30" x14ac:dyDescent="0.25">
      <c r="A64" s="25">
        <v>560099</v>
      </c>
      <c r="B64" s="31" t="s">
        <v>70</v>
      </c>
      <c r="C64" s="42">
        <v>1</v>
      </c>
      <c r="D64" s="42">
        <v>13</v>
      </c>
      <c r="E64" s="28">
        <v>7.6999999999999999E-2</v>
      </c>
      <c r="F64" s="28">
        <v>1.61E-2</v>
      </c>
      <c r="G64" s="28">
        <v>1.5800000000000002E-2</v>
      </c>
      <c r="H64" s="28">
        <v>1.5800000000000002E-2</v>
      </c>
    </row>
    <row r="65" spans="1:8" x14ac:dyDescent="0.25">
      <c r="A65" s="25">
        <v>560205</v>
      </c>
      <c r="B65" s="31" t="s">
        <v>71</v>
      </c>
      <c r="C65" s="42">
        <v>0</v>
      </c>
      <c r="D65" s="42">
        <v>1</v>
      </c>
      <c r="E65" s="28">
        <v>0</v>
      </c>
      <c r="F65" s="28">
        <v>0</v>
      </c>
      <c r="G65" s="28">
        <v>0</v>
      </c>
      <c r="H65" s="28">
        <v>0</v>
      </c>
    </row>
    <row r="66" spans="1:8" ht="45" x14ac:dyDescent="0.25">
      <c r="A66" s="25">
        <v>560206</v>
      </c>
      <c r="B66" s="31" t="s">
        <v>24</v>
      </c>
      <c r="C66" s="42">
        <v>327</v>
      </c>
      <c r="D66" s="42">
        <v>462</v>
      </c>
      <c r="E66" s="28">
        <v>0.70799999999999996</v>
      </c>
      <c r="F66" s="28">
        <v>1.7141999999999999</v>
      </c>
      <c r="G66" s="28">
        <v>1.7141999999999999</v>
      </c>
      <c r="H66" s="28">
        <v>1.7141999999999999</v>
      </c>
    </row>
    <row r="67" spans="1:8" ht="45" x14ac:dyDescent="0.25">
      <c r="A67" s="25">
        <v>560214</v>
      </c>
      <c r="B67" s="31" t="s">
        <v>29</v>
      </c>
      <c r="C67" s="42">
        <v>184</v>
      </c>
      <c r="D67" s="42">
        <v>452</v>
      </c>
      <c r="E67" s="28">
        <v>0.40699999999999997</v>
      </c>
      <c r="F67" s="28">
        <v>0.9042</v>
      </c>
      <c r="G67" s="28">
        <v>0.68269999999999997</v>
      </c>
      <c r="H67" s="28">
        <v>0.68269999999999997</v>
      </c>
    </row>
  </sheetData>
  <mergeCells count="5">
    <mergeCell ref="F1:H1"/>
    <mergeCell ref="A2:H2"/>
    <mergeCell ref="A3:H3"/>
    <mergeCell ref="A4:A5"/>
    <mergeCell ref="B4:B5"/>
  </mergeCells>
  <pageMargins left="0.7" right="0.7" top="0.75" bottom="0.75" header="0.3" footer="0.3"/>
  <pageSetup paperSize="9" scale="86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="112" zoomScaleNormal="100" zoomScaleSheetLayoutView="112" workbookViewId="0">
      <pane xSplit="2" ySplit="5" topLeftCell="C11" activePane="bottomRight" state="frozen"/>
      <selection pane="topRight" activeCell="C1" sqref="C1"/>
      <selection pane="bottomLeft" activeCell="A6" sqref="A6"/>
      <selection pane="bottomRight" activeCell="K4" sqref="K4:L4"/>
    </sheetView>
  </sheetViews>
  <sheetFormatPr defaultRowHeight="15" x14ac:dyDescent="0.25"/>
  <cols>
    <col min="1" max="1" width="10.7109375" style="9" customWidth="1"/>
    <col min="2" max="2" width="28" style="10" customWidth="1"/>
    <col min="3" max="4" width="13.28515625" style="11" customWidth="1"/>
    <col min="5" max="5" width="12.140625" style="11" customWidth="1"/>
    <col min="6" max="6" width="14.28515625" style="14" customWidth="1"/>
    <col min="7" max="7" width="10.7109375" style="14" customWidth="1"/>
    <col min="8" max="9" width="11.42578125" style="13" customWidth="1"/>
    <col min="10" max="10" width="10.85546875" style="14" bestFit="1" customWidth="1"/>
    <col min="11" max="11" width="10.28515625" style="15" customWidth="1"/>
    <col min="12" max="12" width="9.140625" style="15" customWidth="1"/>
    <col min="13" max="13" width="13" customWidth="1"/>
    <col min="14" max="14" width="11.7109375" bestFit="1" customWidth="1"/>
  </cols>
  <sheetData>
    <row r="1" spans="1:14" ht="55.15" customHeight="1" x14ac:dyDescent="0.25">
      <c r="F1" s="12"/>
      <c r="G1" s="12"/>
      <c r="J1" s="191" t="s">
        <v>242</v>
      </c>
      <c r="K1" s="191"/>
      <c r="L1" s="191"/>
      <c r="M1" s="191"/>
    </row>
    <row r="2" spans="1:14" ht="20.25" x14ac:dyDescent="0.25">
      <c r="A2" s="217" t="s">
        <v>107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4" s="11" customFormat="1" ht="26.25" customHeight="1" x14ac:dyDescent="0.2">
      <c r="A3" s="223" t="s">
        <v>108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4" ht="65.25" customHeight="1" x14ac:dyDescent="0.25">
      <c r="A4" s="210" t="s">
        <v>75</v>
      </c>
      <c r="B4" s="224" t="s">
        <v>76</v>
      </c>
      <c r="C4" s="225" t="s">
        <v>109</v>
      </c>
      <c r="D4" s="226"/>
      <c r="E4" s="227" t="s">
        <v>78</v>
      </c>
      <c r="F4" s="228"/>
      <c r="G4" s="229" t="s">
        <v>110</v>
      </c>
      <c r="H4" s="230"/>
      <c r="I4" s="231" t="s">
        <v>93</v>
      </c>
      <c r="J4" s="232"/>
      <c r="K4" s="233" t="s">
        <v>81</v>
      </c>
      <c r="L4" s="233"/>
      <c r="M4" s="18" t="s">
        <v>83</v>
      </c>
    </row>
    <row r="5" spans="1:14" ht="28.9" customHeight="1" x14ac:dyDescent="0.25">
      <c r="A5" s="210"/>
      <c r="B5" s="224"/>
      <c r="C5" s="19" t="s">
        <v>84</v>
      </c>
      <c r="D5" s="20" t="s">
        <v>85</v>
      </c>
      <c r="E5" s="19" t="s">
        <v>84</v>
      </c>
      <c r="F5" s="20" t="s">
        <v>85</v>
      </c>
      <c r="G5" s="21" t="s">
        <v>84</v>
      </c>
      <c r="H5" s="22" t="s">
        <v>85</v>
      </c>
      <c r="I5" s="21" t="s">
        <v>84</v>
      </c>
      <c r="J5" s="22" t="s">
        <v>85</v>
      </c>
      <c r="K5" s="21" t="s">
        <v>84</v>
      </c>
      <c r="L5" s="22" t="s">
        <v>85</v>
      </c>
      <c r="M5" s="19" t="s">
        <v>86</v>
      </c>
    </row>
    <row r="6" spans="1:14" ht="30" x14ac:dyDescent="0.25">
      <c r="A6" s="25">
        <v>560002</v>
      </c>
      <c r="B6" s="31" t="s">
        <v>11</v>
      </c>
      <c r="C6" s="27">
        <v>2516</v>
      </c>
      <c r="D6" s="27">
        <v>0</v>
      </c>
      <c r="E6" s="27">
        <v>17787</v>
      </c>
      <c r="F6" s="27">
        <v>0</v>
      </c>
      <c r="G6" s="28">
        <v>0.14099999999999999</v>
      </c>
      <c r="H6" s="28">
        <v>0</v>
      </c>
      <c r="I6" s="28">
        <v>2.5</v>
      </c>
      <c r="J6" s="28">
        <v>0</v>
      </c>
      <c r="K6" s="28">
        <v>2.5</v>
      </c>
      <c r="L6" s="28">
        <v>0</v>
      </c>
      <c r="M6" s="30">
        <v>2.5</v>
      </c>
      <c r="N6" s="15"/>
    </row>
    <row r="7" spans="1:14" ht="30" x14ac:dyDescent="0.25">
      <c r="A7" s="25">
        <v>560014</v>
      </c>
      <c r="B7" s="31" t="s">
        <v>12</v>
      </c>
      <c r="C7" s="27">
        <v>302</v>
      </c>
      <c r="D7" s="27">
        <v>3</v>
      </c>
      <c r="E7" s="27">
        <v>5419</v>
      </c>
      <c r="F7" s="27">
        <v>111</v>
      </c>
      <c r="G7" s="28">
        <v>5.6000000000000001E-2</v>
      </c>
      <c r="H7" s="28">
        <v>2.7E-2</v>
      </c>
      <c r="I7" s="28">
        <v>2.5</v>
      </c>
      <c r="J7" s="28">
        <v>2.5</v>
      </c>
      <c r="K7" s="28">
        <v>2.4500000000000002</v>
      </c>
      <c r="L7" s="28">
        <v>0.05</v>
      </c>
      <c r="M7" s="30">
        <v>2.5</v>
      </c>
    </row>
    <row r="8" spans="1:14" x14ac:dyDescent="0.25">
      <c r="A8" s="25">
        <v>560017</v>
      </c>
      <c r="B8" s="31" t="s">
        <v>13</v>
      </c>
      <c r="C8" s="27">
        <v>10072</v>
      </c>
      <c r="D8" s="27">
        <v>0</v>
      </c>
      <c r="E8" s="27">
        <v>80098</v>
      </c>
      <c r="F8" s="27">
        <v>1</v>
      </c>
      <c r="G8" s="28">
        <v>0.126</v>
      </c>
      <c r="H8" s="28">
        <v>0</v>
      </c>
      <c r="I8" s="28">
        <v>2.5</v>
      </c>
      <c r="J8" s="28">
        <v>0</v>
      </c>
      <c r="K8" s="28">
        <v>2.5</v>
      </c>
      <c r="L8" s="28">
        <v>0</v>
      </c>
      <c r="M8" s="30">
        <v>2.5</v>
      </c>
      <c r="N8" s="15"/>
    </row>
    <row r="9" spans="1:14" x14ac:dyDescent="0.25">
      <c r="A9" s="25">
        <v>560019</v>
      </c>
      <c r="B9" s="31" t="s">
        <v>14</v>
      </c>
      <c r="C9" s="27">
        <v>9711</v>
      </c>
      <c r="D9" s="27">
        <v>391</v>
      </c>
      <c r="E9" s="27">
        <v>89087</v>
      </c>
      <c r="F9" s="27">
        <v>4950</v>
      </c>
      <c r="G9" s="28">
        <v>0.109</v>
      </c>
      <c r="H9" s="28">
        <v>7.9000000000000001E-2</v>
      </c>
      <c r="I9" s="28">
        <v>2.5</v>
      </c>
      <c r="J9" s="28">
        <v>2.5</v>
      </c>
      <c r="K9" s="28">
        <v>2.3675000000000002</v>
      </c>
      <c r="L9" s="28">
        <v>0.13250000000000001</v>
      </c>
      <c r="M9" s="30">
        <v>2.5</v>
      </c>
    </row>
    <row r="10" spans="1:14" x14ac:dyDescent="0.25">
      <c r="A10" s="25">
        <v>560021</v>
      </c>
      <c r="B10" s="31" t="s">
        <v>15</v>
      </c>
      <c r="C10" s="27">
        <v>6650</v>
      </c>
      <c r="D10" s="27">
        <v>5273</v>
      </c>
      <c r="E10" s="27">
        <v>56382</v>
      </c>
      <c r="F10" s="27">
        <v>39682</v>
      </c>
      <c r="G10" s="28">
        <v>0.11799999999999999</v>
      </c>
      <c r="H10" s="28">
        <v>0.13300000000000001</v>
      </c>
      <c r="I10" s="28">
        <v>2.5</v>
      </c>
      <c r="J10" s="28">
        <v>2.5</v>
      </c>
      <c r="K10" s="28">
        <v>1.4675</v>
      </c>
      <c r="L10" s="28">
        <v>1.0325</v>
      </c>
      <c r="M10" s="30">
        <v>2.5</v>
      </c>
      <c r="N10" s="15"/>
    </row>
    <row r="11" spans="1:14" x14ac:dyDescent="0.25">
      <c r="A11" s="25">
        <v>560022</v>
      </c>
      <c r="B11" s="31" t="s">
        <v>16</v>
      </c>
      <c r="C11" s="27">
        <v>8023</v>
      </c>
      <c r="D11" s="27">
        <v>3760</v>
      </c>
      <c r="E11" s="27">
        <v>67604</v>
      </c>
      <c r="F11" s="27">
        <v>23496</v>
      </c>
      <c r="G11" s="28">
        <v>0.11899999999999999</v>
      </c>
      <c r="H11" s="28">
        <v>0.16</v>
      </c>
      <c r="I11" s="28">
        <v>2.5</v>
      </c>
      <c r="J11" s="28">
        <v>2.4630000000000001</v>
      </c>
      <c r="K11" s="28">
        <v>1.855</v>
      </c>
      <c r="L11" s="28">
        <v>0.63539999999999996</v>
      </c>
      <c r="M11" s="30">
        <v>2.4904000000000002</v>
      </c>
    </row>
    <row r="12" spans="1:14" x14ac:dyDescent="0.25">
      <c r="A12" s="25">
        <v>560024</v>
      </c>
      <c r="B12" s="31" t="s">
        <v>17</v>
      </c>
      <c r="C12" s="27">
        <v>155</v>
      </c>
      <c r="D12" s="27">
        <v>6413</v>
      </c>
      <c r="E12" s="27">
        <v>1693</v>
      </c>
      <c r="F12" s="27">
        <v>52440</v>
      </c>
      <c r="G12" s="28">
        <v>9.1999999999999998E-2</v>
      </c>
      <c r="H12" s="28">
        <v>0.122</v>
      </c>
      <c r="I12" s="28">
        <v>2.5</v>
      </c>
      <c r="J12" s="28">
        <v>2.5</v>
      </c>
      <c r="K12" s="28">
        <v>7.7499999999999999E-2</v>
      </c>
      <c r="L12" s="28">
        <v>2.4224999999999999</v>
      </c>
      <c r="M12" s="30">
        <v>2.5</v>
      </c>
      <c r="N12" s="15"/>
    </row>
    <row r="13" spans="1:14" ht="30" x14ac:dyDescent="0.25">
      <c r="A13" s="25">
        <v>560026</v>
      </c>
      <c r="B13" s="31" t="s">
        <v>18</v>
      </c>
      <c r="C13" s="27">
        <v>12325</v>
      </c>
      <c r="D13" s="27">
        <v>3049</v>
      </c>
      <c r="E13" s="27">
        <v>102829</v>
      </c>
      <c r="F13" s="27">
        <v>20582</v>
      </c>
      <c r="G13" s="28">
        <v>0.12</v>
      </c>
      <c r="H13" s="28">
        <v>0.14799999999999999</v>
      </c>
      <c r="I13" s="28">
        <v>2.5</v>
      </c>
      <c r="J13" s="28">
        <v>2.5</v>
      </c>
      <c r="K13" s="28">
        <v>2.0825</v>
      </c>
      <c r="L13" s="28">
        <v>0.41749999999999998</v>
      </c>
      <c r="M13" s="30">
        <v>2.5</v>
      </c>
    </row>
    <row r="14" spans="1:14" x14ac:dyDescent="0.25">
      <c r="A14" s="25">
        <v>560032</v>
      </c>
      <c r="B14" s="31" t="s">
        <v>20</v>
      </c>
      <c r="C14" s="27">
        <v>2644</v>
      </c>
      <c r="D14" s="27">
        <v>0</v>
      </c>
      <c r="E14" s="27">
        <v>20115</v>
      </c>
      <c r="F14" s="27">
        <v>1</v>
      </c>
      <c r="G14" s="28">
        <v>0.13100000000000001</v>
      </c>
      <c r="H14" s="28">
        <v>0</v>
      </c>
      <c r="I14" s="28">
        <v>2.5</v>
      </c>
      <c r="J14" s="28">
        <v>0</v>
      </c>
      <c r="K14" s="28">
        <v>2.5</v>
      </c>
      <c r="L14" s="28">
        <v>0</v>
      </c>
      <c r="M14" s="30">
        <v>2.5</v>
      </c>
      <c r="N14" s="15"/>
    </row>
    <row r="15" spans="1:14" x14ac:dyDescent="0.25">
      <c r="A15" s="25">
        <v>560033</v>
      </c>
      <c r="B15" s="31" t="s">
        <v>21</v>
      </c>
      <c r="C15" s="27">
        <v>5356</v>
      </c>
      <c r="D15" s="27">
        <v>0</v>
      </c>
      <c r="E15" s="27">
        <v>43267</v>
      </c>
      <c r="F15" s="27">
        <v>0</v>
      </c>
      <c r="G15" s="28">
        <v>0.124</v>
      </c>
      <c r="H15" s="28">
        <v>0</v>
      </c>
      <c r="I15" s="28">
        <v>2.5</v>
      </c>
      <c r="J15" s="28">
        <v>0</v>
      </c>
      <c r="K15" s="28">
        <v>2.5</v>
      </c>
      <c r="L15" s="28">
        <v>0</v>
      </c>
      <c r="M15" s="30">
        <v>2.5</v>
      </c>
    </row>
    <row r="16" spans="1:14" x14ac:dyDescent="0.25">
      <c r="A16" s="25">
        <v>560034</v>
      </c>
      <c r="B16" s="31" t="s">
        <v>22</v>
      </c>
      <c r="C16" s="27">
        <v>5597</v>
      </c>
      <c r="D16" s="27">
        <v>0</v>
      </c>
      <c r="E16" s="27">
        <v>37694</v>
      </c>
      <c r="F16" s="27">
        <v>3</v>
      </c>
      <c r="G16" s="28">
        <v>0.14799999999999999</v>
      </c>
      <c r="H16" s="28">
        <v>0</v>
      </c>
      <c r="I16" s="28">
        <v>2.5</v>
      </c>
      <c r="J16" s="28">
        <v>0</v>
      </c>
      <c r="K16" s="28">
        <v>2.5</v>
      </c>
      <c r="L16" s="28">
        <v>0</v>
      </c>
      <c r="M16" s="30">
        <v>2.5</v>
      </c>
      <c r="N16" s="15"/>
    </row>
    <row r="17" spans="1:14" x14ac:dyDescent="0.25">
      <c r="A17" s="25">
        <v>560035</v>
      </c>
      <c r="B17" s="31" t="s">
        <v>23</v>
      </c>
      <c r="C17" s="27">
        <v>49</v>
      </c>
      <c r="D17" s="27">
        <v>3991</v>
      </c>
      <c r="E17" s="27">
        <v>1750</v>
      </c>
      <c r="F17" s="27">
        <v>33436</v>
      </c>
      <c r="G17" s="28">
        <v>2.8000000000000001E-2</v>
      </c>
      <c r="H17" s="28">
        <v>0.11899999999999999</v>
      </c>
      <c r="I17" s="28">
        <v>2.5</v>
      </c>
      <c r="J17" s="28">
        <v>2.5</v>
      </c>
      <c r="K17" s="28">
        <v>0.125</v>
      </c>
      <c r="L17" s="28">
        <v>2.375</v>
      </c>
      <c r="M17" s="30">
        <v>2.5</v>
      </c>
    </row>
    <row r="18" spans="1:14" x14ac:dyDescent="0.25">
      <c r="A18" s="25">
        <v>560036</v>
      </c>
      <c r="B18" s="31" t="s">
        <v>19</v>
      </c>
      <c r="C18" s="27">
        <v>5465</v>
      </c>
      <c r="D18" s="27">
        <v>1218</v>
      </c>
      <c r="E18" s="27">
        <v>45285</v>
      </c>
      <c r="F18" s="27">
        <v>10369</v>
      </c>
      <c r="G18" s="28">
        <v>0.121</v>
      </c>
      <c r="H18" s="28">
        <v>0.11700000000000001</v>
      </c>
      <c r="I18" s="28">
        <v>2.5</v>
      </c>
      <c r="J18" s="28">
        <v>2.5</v>
      </c>
      <c r="K18" s="28">
        <v>2.0350000000000001</v>
      </c>
      <c r="L18" s="28">
        <v>0.46500000000000002</v>
      </c>
      <c r="M18" s="30">
        <v>2.5</v>
      </c>
      <c r="N18" s="15"/>
    </row>
    <row r="19" spans="1:14" x14ac:dyDescent="0.25">
      <c r="A19" s="25">
        <v>560041</v>
      </c>
      <c r="B19" s="31" t="s">
        <v>25</v>
      </c>
      <c r="C19" s="27">
        <v>35</v>
      </c>
      <c r="D19" s="27">
        <v>2964</v>
      </c>
      <c r="E19" s="27">
        <v>229</v>
      </c>
      <c r="F19" s="27">
        <v>19404</v>
      </c>
      <c r="G19" s="28">
        <v>0.153</v>
      </c>
      <c r="H19" s="28">
        <v>0.153</v>
      </c>
      <c r="I19" s="28">
        <v>2.25</v>
      </c>
      <c r="J19" s="28">
        <v>2.5</v>
      </c>
      <c r="K19" s="28">
        <v>2.7E-2</v>
      </c>
      <c r="L19" s="28">
        <v>2.4700000000000002</v>
      </c>
      <c r="M19" s="30">
        <v>2.4969999999999999</v>
      </c>
    </row>
    <row r="20" spans="1:14" x14ac:dyDescent="0.25">
      <c r="A20" s="25">
        <v>560043</v>
      </c>
      <c r="B20" s="31" t="s">
        <v>26</v>
      </c>
      <c r="C20" s="27">
        <v>2893</v>
      </c>
      <c r="D20" s="27">
        <v>1025</v>
      </c>
      <c r="E20" s="27">
        <v>20657</v>
      </c>
      <c r="F20" s="27">
        <v>5076</v>
      </c>
      <c r="G20" s="28">
        <v>0.14000000000000001</v>
      </c>
      <c r="H20" s="28">
        <v>0.20200000000000001</v>
      </c>
      <c r="I20" s="28">
        <v>2.5</v>
      </c>
      <c r="J20" s="28">
        <v>1.6852</v>
      </c>
      <c r="K20" s="28">
        <v>2.0074999999999998</v>
      </c>
      <c r="L20" s="28">
        <v>0.33200000000000002</v>
      </c>
      <c r="M20" s="30">
        <v>2.3395000000000001</v>
      </c>
      <c r="N20" s="15"/>
    </row>
    <row r="21" spans="1:14" x14ac:dyDescent="0.25">
      <c r="A21" s="25">
        <v>560045</v>
      </c>
      <c r="B21" s="31" t="s">
        <v>27</v>
      </c>
      <c r="C21" s="27">
        <v>2647</v>
      </c>
      <c r="D21" s="27">
        <v>670</v>
      </c>
      <c r="E21" s="27">
        <v>20439</v>
      </c>
      <c r="F21" s="27">
        <v>6027</v>
      </c>
      <c r="G21" s="28">
        <v>0.13</v>
      </c>
      <c r="H21" s="28">
        <v>0.111</v>
      </c>
      <c r="I21" s="28">
        <v>2.5</v>
      </c>
      <c r="J21" s="28">
        <v>2.5</v>
      </c>
      <c r="K21" s="28">
        <v>1.93</v>
      </c>
      <c r="L21" s="28">
        <v>0.56999999999999995</v>
      </c>
      <c r="M21" s="30">
        <v>2.5</v>
      </c>
    </row>
    <row r="22" spans="1:14" x14ac:dyDescent="0.25">
      <c r="A22" s="25">
        <v>560047</v>
      </c>
      <c r="B22" s="31" t="s">
        <v>28</v>
      </c>
      <c r="C22" s="27">
        <v>3711</v>
      </c>
      <c r="D22" s="27">
        <v>876</v>
      </c>
      <c r="E22" s="27">
        <v>28887</v>
      </c>
      <c r="F22" s="27">
        <v>8180</v>
      </c>
      <c r="G22" s="28">
        <v>0.128</v>
      </c>
      <c r="H22" s="28">
        <v>0.107</v>
      </c>
      <c r="I22" s="28">
        <v>2.5</v>
      </c>
      <c r="J22" s="28">
        <v>2.5</v>
      </c>
      <c r="K22" s="28">
        <v>1.9475</v>
      </c>
      <c r="L22" s="28">
        <v>0.55249999999999999</v>
      </c>
      <c r="M22" s="30">
        <v>2.5</v>
      </c>
      <c r="N22" s="15"/>
    </row>
    <row r="23" spans="1:14" x14ac:dyDescent="0.25">
      <c r="A23" s="25">
        <v>560052</v>
      </c>
      <c r="B23" s="31" t="s">
        <v>30</v>
      </c>
      <c r="C23" s="27">
        <v>2784</v>
      </c>
      <c r="D23" s="27">
        <v>489</v>
      </c>
      <c r="E23" s="27">
        <v>17113</v>
      </c>
      <c r="F23" s="27">
        <v>5282</v>
      </c>
      <c r="G23" s="28">
        <v>0.16300000000000001</v>
      </c>
      <c r="H23" s="28">
        <v>9.2999999999999999E-2</v>
      </c>
      <c r="I23" s="28">
        <v>1.625</v>
      </c>
      <c r="J23" s="28">
        <v>2.5</v>
      </c>
      <c r="K23" s="28">
        <v>1.2415</v>
      </c>
      <c r="L23" s="28">
        <v>0.59</v>
      </c>
      <c r="M23" s="30">
        <v>1.8314999999999999</v>
      </c>
    </row>
    <row r="24" spans="1:14" x14ac:dyDescent="0.25">
      <c r="A24" s="25">
        <v>560053</v>
      </c>
      <c r="B24" s="31" t="s">
        <v>31</v>
      </c>
      <c r="C24" s="27">
        <v>2284</v>
      </c>
      <c r="D24" s="27">
        <v>659</v>
      </c>
      <c r="E24" s="27">
        <v>15299</v>
      </c>
      <c r="F24" s="27">
        <v>4094</v>
      </c>
      <c r="G24" s="28">
        <v>0.14899999999999999</v>
      </c>
      <c r="H24" s="28">
        <v>0.161</v>
      </c>
      <c r="I24" s="28">
        <v>2.5</v>
      </c>
      <c r="J24" s="28">
        <v>2.4443999999999999</v>
      </c>
      <c r="K24" s="28">
        <v>1.9724999999999999</v>
      </c>
      <c r="L24" s="28">
        <v>0.51580000000000004</v>
      </c>
      <c r="M24" s="30">
        <v>2.4883000000000002</v>
      </c>
      <c r="N24" s="15"/>
    </row>
    <row r="25" spans="1:14" x14ac:dyDescent="0.25">
      <c r="A25" s="25">
        <v>560054</v>
      </c>
      <c r="B25" s="31" t="s">
        <v>32</v>
      </c>
      <c r="C25" s="27">
        <v>2571</v>
      </c>
      <c r="D25" s="27">
        <v>743</v>
      </c>
      <c r="E25" s="27">
        <v>15484</v>
      </c>
      <c r="F25" s="27">
        <v>5372</v>
      </c>
      <c r="G25" s="28">
        <v>0.16600000000000001</v>
      </c>
      <c r="H25" s="28">
        <v>0.13800000000000001</v>
      </c>
      <c r="I25" s="28">
        <v>1.4375</v>
      </c>
      <c r="J25" s="28">
        <v>2.5</v>
      </c>
      <c r="K25" s="28">
        <v>1.0666</v>
      </c>
      <c r="L25" s="28">
        <v>0.64500000000000002</v>
      </c>
      <c r="M25" s="30">
        <v>1.7116</v>
      </c>
    </row>
    <row r="26" spans="1:14" x14ac:dyDescent="0.25">
      <c r="A26" s="25">
        <v>560055</v>
      </c>
      <c r="B26" s="31" t="s">
        <v>33</v>
      </c>
      <c r="C26" s="27">
        <v>1787</v>
      </c>
      <c r="D26" s="27">
        <v>397</v>
      </c>
      <c r="E26" s="27">
        <v>10693</v>
      </c>
      <c r="F26" s="27">
        <v>2635</v>
      </c>
      <c r="G26" s="28">
        <v>0.16700000000000001</v>
      </c>
      <c r="H26" s="28">
        <v>0.151</v>
      </c>
      <c r="I26" s="28">
        <v>1.375</v>
      </c>
      <c r="J26" s="28">
        <v>2.5</v>
      </c>
      <c r="K26" s="28">
        <v>1.1028</v>
      </c>
      <c r="L26" s="28">
        <v>0.495</v>
      </c>
      <c r="M26" s="30">
        <v>1.5978000000000001</v>
      </c>
      <c r="N26" s="15"/>
    </row>
    <row r="27" spans="1:14" x14ac:dyDescent="0.25">
      <c r="A27" s="25">
        <v>560056</v>
      </c>
      <c r="B27" s="31" t="s">
        <v>34</v>
      </c>
      <c r="C27" s="27">
        <v>2390</v>
      </c>
      <c r="D27" s="27">
        <v>479</v>
      </c>
      <c r="E27" s="27">
        <v>15005</v>
      </c>
      <c r="F27" s="27">
        <v>3383</v>
      </c>
      <c r="G27" s="28">
        <v>0.159</v>
      </c>
      <c r="H27" s="28">
        <v>0.14199999999999999</v>
      </c>
      <c r="I27" s="28">
        <v>1.875</v>
      </c>
      <c r="J27" s="28">
        <v>2.5</v>
      </c>
      <c r="K27" s="28">
        <v>1.53</v>
      </c>
      <c r="L27" s="28">
        <v>0.46</v>
      </c>
      <c r="M27" s="30">
        <v>1.99</v>
      </c>
    </row>
    <row r="28" spans="1:14" x14ac:dyDescent="0.25">
      <c r="A28" s="25">
        <v>560057</v>
      </c>
      <c r="B28" s="31" t="s">
        <v>35</v>
      </c>
      <c r="C28" s="27">
        <v>2185</v>
      </c>
      <c r="D28" s="27">
        <v>656</v>
      </c>
      <c r="E28" s="27">
        <v>12189</v>
      </c>
      <c r="F28" s="27">
        <v>3190</v>
      </c>
      <c r="G28" s="28">
        <v>0.17899999999999999</v>
      </c>
      <c r="H28" s="28">
        <v>0.20599999999999999</v>
      </c>
      <c r="I28" s="28">
        <v>0.625</v>
      </c>
      <c r="J28" s="28">
        <v>1.6111</v>
      </c>
      <c r="K28" s="28">
        <v>0.49559999999999998</v>
      </c>
      <c r="L28" s="28">
        <v>0.33350000000000002</v>
      </c>
      <c r="M28" s="30">
        <v>0.82909999999999995</v>
      </c>
      <c r="N28" s="15"/>
    </row>
    <row r="29" spans="1:14" x14ac:dyDescent="0.25">
      <c r="A29" s="25">
        <v>560058</v>
      </c>
      <c r="B29" s="31" t="s">
        <v>36</v>
      </c>
      <c r="C29" s="27">
        <v>4856</v>
      </c>
      <c r="D29" s="27">
        <v>1437</v>
      </c>
      <c r="E29" s="27">
        <v>34847</v>
      </c>
      <c r="F29" s="27">
        <v>9940</v>
      </c>
      <c r="G29" s="28">
        <v>0.13900000000000001</v>
      </c>
      <c r="H29" s="28">
        <v>0.14499999999999999</v>
      </c>
      <c r="I29" s="28">
        <v>2.5</v>
      </c>
      <c r="J29" s="28">
        <v>2.5</v>
      </c>
      <c r="K29" s="28">
        <v>1.9450000000000001</v>
      </c>
      <c r="L29" s="28">
        <v>0.55500000000000005</v>
      </c>
      <c r="M29" s="30">
        <v>2.5</v>
      </c>
    </row>
    <row r="30" spans="1:14" x14ac:dyDescent="0.25">
      <c r="A30" s="25">
        <v>560059</v>
      </c>
      <c r="B30" s="31" t="s">
        <v>37</v>
      </c>
      <c r="C30" s="27">
        <v>1974</v>
      </c>
      <c r="D30" s="27">
        <v>288</v>
      </c>
      <c r="E30" s="27">
        <v>10701</v>
      </c>
      <c r="F30" s="27">
        <v>2620</v>
      </c>
      <c r="G30" s="28">
        <v>0.184</v>
      </c>
      <c r="H30" s="28">
        <v>0.11</v>
      </c>
      <c r="I30" s="28">
        <v>0.3125</v>
      </c>
      <c r="J30" s="28">
        <v>2.5</v>
      </c>
      <c r="K30" s="28">
        <v>0.25090000000000001</v>
      </c>
      <c r="L30" s="28">
        <v>0.49249999999999999</v>
      </c>
      <c r="M30" s="30">
        <v>0.74339999999999995</v>
      </c>
      <c r="N30" s="15"/>
    </row>
    <row r="31" spans="1:14" x14ac:dyDescent="0.25">
      <c r="A31" s="25">
        <v>560060</v>
      </c>
      <c r="B31" s="31" t="s">
        <v>38</v>
      </c>
      <c r="C31" s="27">
        <v>1957</v>
      </c>
      <c r="D31" s="27">
        <v>655</v>
      </c>
      <c r="E31" s="27">
        <v>11596</v>
      </c>
      <c r="F31" s="27">
        <v>3171</v>
      </c>
      <c r="G31" s="28">
        <v>0.16900000000000001</v>
      </c>
      <c r="H31" s="28">
        <v>0.20699999999999999</v>
      </c>
      <c r="I31" s="28">
        <v>1.25</v>
      </c>
      <c r="J31" s="28">
        <v>1.5926</v>
      </c>
      <c r="K31" s="28">
        <v>0.98119999999999996</v>
      </c>
      <c r="L31" s="28">
        <v>0.34239999999999998</v>
      </c>
      <c r="M31" s="30">
        <v>1.3237000000000001</v>
      </c>
    </row>
    <row r="32" spans="1:14" x14ac:dyDescent="0.25">
      <c r="A32" s="25">
        <v>560061</v>
      </c>
      <c r="B32" s="31" t="s">
        <v>39</v>
      </c>
      <c r="C32" s="27">
        <v>3012</v>
      </c>
      <c r="D32" s="27">
        <v>911</v>
      </c>
      <c r="E32" s="27">
        <v>18036</v>
      </c>
      <c r="F32" s="27">
        <v>5338</v>
      </c>
      <c r="G32" s="28">
        <v>0.16700000000000001</v>
      </c>
      <c r="H32" s="28">
        <v>0.17100000000000001</v>
      </c>
      <c r="I32" s="28">
        <v>1.375</v>
      </c>
      <c r="J32" s="28">
        <v>2.2593000000000001</v>
      </c>
      <c r="K32" s="28">
        <v>1.0615000000000001</v>
      </c>
      <c r="L32" s="28">
        <v>0.5151</v>
      </c>
      <c r="M32" s="30">
        <v>1.5766</v>
      </c>
      <c r="N32" s="15"/>
    </row>
    <row r="33" spans="1:14" x14ac:dyDescent="0.25">
      <c r="A33" s="25">
        <v>560062</v>
      </c>
      <c r="B33" s="31" t="s">
        <v>40</v>
      </c>
      <c r="C33" s="27">
        <v>1784</v>
      </c>
      <c r="D33" s="27">
        <v>642</v>
      </c>
      <c r="E33" s="27">
        <v>12636</v>
      </c>
      <c r="F33" s="27">
        <v>3322</v>
      </c>
      <c r="G33" s="28">
        <v>0.14099999999999999</v>
      </c>
      <c r="H33" s="28">
        <v>0.193</v>
      </c>
      <c r="I33" s="28">
        <v>2.5</v>
      </c>
      <c r="J33" s="28">
        <v>1.8519000000000001</v>
      </c>
      <c r="K33" s="28">
        <v>1.98</v>
      </c>
      <c r="L33" s="28">
        <v>0.38519999999999999</v>
      </c>
      <c r="M33" s="30">
        <v>2.3652000000000002</v>
      </c>
    </row>
    <row r="34" spans="1:14" x14ac:dyDescent="0.25">
      <c r="A34" s="25">
        <v>560063</v>
      </c>
      <c r="B34" s="31" t="s">
        <v>41</v>
      </c>
      <c r="C34" s="27">
        <v>2186</v>
      </c>
      <c r="D34" s="27">
        <v>489</v>
      </c>
      <c r="E34" s="27">
        <v>13742</v>
      </c>
      <c r="F34" s="27">
        <v>3958</v>
      </c>
      <c r="G34" s="28">
        <v>0.159</v>
      </c>
      <c r="H34" s="28">
        <v>0.124</v>
      </c>
      <c r="I34" s="28">
        <v>1.875</v>
      </c>
      <c r="J34" s="28">
        <v>2.5</v>
      </c>
      <c r="K34" s="28">
        <v>1.4550000000000001</v>
      </c>
      <c r="L34" s="28">
        <v>0.56000000000000005</v>
      </c>
      <c r="M34" s="30">
        <v>2.0150000000000001</v>
      </c>
      <c r="N34" s="15"/>
    </row>
    <row r="35" spans="1:14" x14ac:dyDescent="0.25">
      <c r="A35" s="25">
        <v>560064</v>
      </c>
      <c r="B35" s="31" t="s">
        <v>42</v>
      </c>
      <c r="C35" s="27">
        <v>4300</v>
      </c>
      <c r="D35" s="27">
        <v>962</v>
      </c>
      <c r="E35" s="27">
        <v>30260</v>
      </c>
      <c r="F35" s="27">
        <v>8516</v>
      </c>
      <c r="G35" s="28">
        <v>0.14199999999999999</v>
      </c>
      <c r="H35" s="28">
        <v>0.113</v>
      </c>
      <c r="I35" s="28">
        <v>2.5</v>
      </c>
      <c r="J35" s="28">
        <v>2.5</v>
      </c>
      <c r="K35" s="28">
        <v>1.95</v>
      </c>
      <c r="L35" s="28">
        <v>0.55000000000000004</v>
      </c>
      <c r="M35" s="30">
        <v>2.5</v>
      </c>
    </row>
    <row r="36" spans="1:14" x14ac:dyDescent="0.25">
      <c r="A36" s="25">
        <v>560065</v>
      </c>
      <c r="B36" s="31" t="s">
        <v>43</v>
      </c>
      <c r="C36" s="27">
        <v>2180</v>
      </c>
      <c r="D36" s="27">
        <v>532</v>
      </c>
      <c r="E36" s="27">
        <v>12858</v>
      </c>
      <c r="F36" s="27">
        <v>3047</v>
      </c>
      <c r="G36" s="28">
        <v>0.17</v>
      </c>
      <c r="H36" s="28">
        <v>0.17499999999999999</v>
      </c>
      <c r="I36" s="28">
        <v>1.1875</v>
      </c>
      <c r="J36" s="28">
        <v>2.1852</v>
      </c>
      <c r="K36" s="28">
        <v>0.95950000000000002</v>
      </c>
      <c r="L36" s="28">
        <v>0.41959999999999997</v>
      </c>
      <c r="M36" s="30">
        <v>1.3791</v>
      </c>
      <c r="N36" s="15"/>
    </row>
    <row r="37" spans="1:14" x14ac:dyDescent="0.25">
      <c r="A37" s="25">
        <v>560066</v>
      </c>
      <c r="B37" s="31" t="s">
        <v>44</v>
      </c>
      <c r="C37" s="27">
        <v>1522</v>
      </c>
      <c r="D37" s="27">
        <v>309</v>
      </c>
      <c r="E37" s="27">
        <v>8758</v>
      </c>
      <c r="F37" s="27">
        <v>2169</v>
      </c>
      <c r="G37" s="28">
        <v>0.17399999999999999</v>
      </c>
      <c r="H37" s="28">
        <v>0.14199999999999999</v>
      </c>
      <c r="I37" s="28">
        <v>0.9375</v>
      </c>
      <c r="J37" s="28">
        <v>2.5</v>
      </c>
      <c r="K37" s="28">
        <v>0.75190000000000001</v>
      </c>
      <c r="L37" s="28">
        <v>0.495</v>
      </c>
      <c r="M37" s="30">
        <v>1.2468999999999999</v>
      </c>
    </row>
    <row r="38" spans="1:14" x14ac:dyDescent="0.25">
      <c r="A38" s="25">
        <v>560067</v>
      </c>
      <c r="B38" s="31" t="s">
        <v>45</v>
      </c>
      <c r="C38" s="27">
        <v>3612</v>
      </c>
      <c r="D38" s="27">
        <v>815</v>
      </c>
      <c r="E38" s="27">
        <v>21611</v>
      </c>
      <c r="F38" s="27">
        <v>6578</v>
      </c>
      <c r="G38" s="28">
        <v>0.16700000000000001</v>
      </c>
      <c r="H38" s="28">
        <v>0.124</v>
      </c>
      <c r="I38" s="28">
        <v>1.375</v>
      </c>
      <c r="J38" s="28">
        <v>2.5</v>
      </c>
      <c r="K38" s="28">
        <v>1.0546</v>
      </c>
      <c r="L38" s="28">
        <v>0.58250000000000002</v>
      </c>
      <c r="M38" s="30">
        <v>1.6371</v>
      </c>
      <c r="N38" s="15"/>
    </row>
    <row r="39" spans="1:14" x14ac:dyDescent="0.25">
      <c r="A39" s="25">
        <v>560068</v>
      </c>
      <c r="B39" s="31" t="s">
        <v>46</v>
      </c>
      <c r="C39" s="27">
        <v>4331</v>
      </c>
      <c r="D39" s="27">
        <v>1018</v>
      </c>
      <c r="E39" s="27">
        <v>25211</v>
      </c>
      <c r="F39" s="27">
        <v>7298</v>
      </c>
      <c r="G39" s="28">
        <v>0.17199999999999999</v>
      </c>
      <c r="H39" s="28">
        <v>0.13900000000000001</v>
      </c>
      <c r="I39" s="28">
        <v>1.0625</v>
      </c>
      <c r="J39" s="28">
        <v>2.5</v>
      </c>
      <c r="K39" s="28">
        <v>0.82450000000000001</v>
      </c>
      <c r="L39" s="28">
        <v>0.56000000000000005</v>
      </c>
      <c r="M39" s="30">
        <v>1.3845000000000001</v>
      </c>
    </row>
    <row r="40" spans="1:14" x14ac:dyDescent="0.25">
      <c r="A40" s="25">
        <v>560069</v>
      </c>
      <c r="B40" s="31" t="s">
        <v>47</v>
      </c>
      <c r="C40" s="27">
        <v>2544</v>
      </c>
      <c r="D40" s="27">
        <v>616</v>
      </c>
      <c r="E40" s="27">
        <v>15386</v>
      </c>
      <c r="F40" s="27">
        <v>4230</v>
      </c>
      <c r="G40" s="28">
        <v>0.16500000000000001</v>
      </c>
      <c r="H40" s="28">
        <v>0.14599999999999999</v>
      </c>
      <c r="I40" s="28">
        <v>1.5</v>
      </c>
      <c r="J40" s="28">
        <v>2.5</v>
      </c>
      <c r="K40" s="28">
        <v>1.1759999999999999</v>
      </c>
      <c r="L40" s="28">
        <v>0.54</v>
      </c>
      <c r="M40" s="30">
        <v>1.716</v>
      </c>
      <c r="N40" s="15"/>
    </row>
    <row r="41" spans="1:14" x14ac:dyDescent="0.25">
      <c r="A41" s="25">
        <v>560070</v>
      </c>
      <c r="B41" s="31" t="s">
        <v>48</v>
      </c>
      <c r="C41" s="27">
        <v>9549</v>
      </c>
      <c r="D41" s="27">
        <v>2965</v>
      </c>
      <c r="E41" s="27">
        <v>60499</v>
      </c>
      <c r="F41" s="27">
        <v>19843</v>
      </c>
      <c r="G41" s="28">
        <v>0.158</v>
      </c>
      <c r="H41" s="28">
        <v>0.14899999999999999</v>
      </c>
      <c r="I41" s="28">
        <v>1.9375</v>
      </c>
      <c r="J41" s="28">
        <v>2.5</v>
      </c>
      <c r="K41" s="28">
        <v>1.4589000000000001</v>
      </c>
      <c r="L41" s="28">
        <v>0.61750000000000005</v>
      </c>
      <c r="M41" s="30">
        <v>2.0764</v>
      </c>
    </row>
    <row r="42" spans="1:14" x14ac:dyDescent="0.25">
      <c r="A42" s="25">
        <v>560071</v>
      </c>
      <c r="B42" s="31" t="s">
        <v>49</v>
      </c>
      <c r="C42" s="27">
        <v>3405</v>
      </c>
      <c r="D42" s="27">
        <v>949</v>
      </c>
      <c r="E42" s="27">
        <v>17984</v>
      </c>
      <c r="F42" s="27">
        <v>5912</v>
      </c>
      <c r="G42" s="28">
        <v>0.189</v>
      </c>
      <c r="H42" s="28">
        <v>0.161</v>
      </c>
      <c r="I42" s="28">
        <v>0</v>
      </c>
      <c r="J42" s="28">
        <v>2.4443999999999999</v>
      </c>
      <c r="K42" s="28">
        <v>0</v>
      </c>
      <c r="L42" s="28">
        <v>0.6038</v>
      </c>
      <c r="M42" s="30">
        <v>0.6038</v>
      </c>
      <c r="N42" s="15"/>
    </row>
    <row r="43" spans="1:14" x14ac:dyDescent="0.25">
      <c r="A43" s="25">
        <v>560072</v>
      </c>
      <c r="B43" s="31" t="s">
        <v>50</v>
      </c>
      <c r="C43" s="27">
        <v>3039</v>
      </c>
      <c r="D43" s="27">
        <v>707</v>
      </c>
      <c r="E43" s="27">
        <v>19215</v>
      </c>
      <c r="F43" s="27">
        <v>5053</v>
      </c>
      <c r="G43" s="28">
        <v>0.158</v>
      </c>
      <c r="H43" s="28">
        <v>0.14000000000000001</v>
      </c>
      <c r="I43" s="28">
        <v>1.9375</v>
      </c>
      <c r="J43" s="28">
        <v>2.5</v>
      </c>
      <c r="K43" s="28">
        <v>1.5345</v>
      </c>
      <c r="L43" s="28">
        <v>0.52</v>
      </c>
      <c r="M43" s="30">
        <v>2.0545</v>
      </c>
    </row>
    <row r="44" spans="1:14" x14ac:dyDescent="0.25">
      <c r="A44" s="25">
        <v>560073</v>
      </c>
      <c r="B44" s="31" t="s">
        <v>51</v>
      </c>
      <c r="C44" s="27">
        <v>1994</v>
      </c>
      <c r="D44" s="27">
        <v>300</v>
      </c>
      <c r="E44" s="27">
        <v>10884</v>
      </c>
      <c r="F44" s="27">
        <v>2142</v>
      </c>
      <c r="G44" s="28">
        <v>0.183</v>
      </c>
      <c r="H44" s="28">
        <v>0.14000000000000001</v>
      </c>
      <c r="I44" s="28">
        <v>0.375</v>
      </c>
      <c r="J44" s="28">
        <v>2.5</v>
      </c>
      <c r="K44" s="28">
        <v>0.3135</v>
      </c>
      <c r="L44" s="28">
        <v>0.41</v>
      </c>
      <c r="M44" s="30">
        <v>0.72350000000000003</v>
      </c>
      <c r="N44" s="15"/>
    </row>
    <row r="45" spans="1:14" x14ac:dyDescent="0.25">
      <c r="A45" s="25">
        <v>560074</v>
      </c>
      <c r="B45" s="31" t="s">
        <v>52</v>
      </c>
      <c r="C45" s="27">
        <v>3101</v>
      </c>
      <c r="D45" s="27">
        <v>737</v>
      </c>
      <c r="E45" s="27">
        <v>17885</v>
      </c>
      <c r="F45" s="27">
        <v>5692</v>
      </c>
      <c r="G45" s="28">
        <v>0.17299999999999999</v>
      </c>
      <c r="H45" s="28">
        <v>0.129</v>
      </c>
      <c r="I45" s="28">
        <v>1</v>
      </c>
      <c r="J45" s="28">
        <v>2.5</v>
      </c>
      <c r="K45" s="28">
        <v>0.75900000000000001</v>
      </c>
      <c r="L45" s="28">
        <v>0.60250000000000004</v>
      </c>
      <c r="M45" s="30">
        <v>1.3614999999999999</v>
      </c>
    </row>
    <row r="46" spans="1:14" x14ac:dyDescent="0.25">
      <c r="A46" s="25">
        <v>560075</v>
      </c>
      <c r="B46" s="31" t="s">
        <v>53</v>
      </c>
      <c r="C46" s="27">
        <v>4655</v>
      </c>
      <c r="D46" s="27">
        <v>919</v>
      </c>
      <c r="E46" s="27">
        <v>29210</v>
      </c>
      <c r="F46" s="27">
        <v>8575</v>
      </c>
      <c r="G46" s="28">
        <v>0.159</v>
      </c>
      <c r="H46" s="28">
        <v>0.107</v>
      </c>
      <c r="I46" s="28">
        <v>1.875</v>
      </c>
      <c r="J46" s="28">
        <v>2.5</v>
      </c>
      <c r="K46" s="28">
        <v>1.4494</v>
      </c>
      <c r="L46" s="28">
        <v>0.5675</v>
      </c>
      <c r="M46" s="30">
        <v>2.0169000000000001</v>
      </c>
      <c r="N46" s="15"/>
    </row>
    <row r="47" spans="1:14" x14ac:dyDescent="0.25">
      <c r="A47" s="25">
        <v>560076</v>
      </c>
      <c r="B47" s="31" t="s">
        <v>54</v>
      </c>
      <c r="C47" s="27">
        <v>1289</v>
      </c>
      <c r="D47" s="27">
        <v>315</v>
      </c>
      <c r="E47" s="27">
        <v>8714</v>
      </c>
      <c r="F47" s="27">
        <v>2328</v>
      </c>
      <c r="G47" s="28">
        <v>0.14799999999999999</v>
      </c>
      <c r="H47" s="28">
        <v>0.13500000000000001</v>
      </c>
      <c r="I47" s="28">
        <v>2.5</v>
      </c>
      <c r="J47" s="28">
        <v>2.5</v>
      </c>
      <c r="K47" s="28">
        <v>1.9724999999999999</v>
      </c>
      <c r="L47" s="28">
        <v>0.52749999999999997</v>
      </c>
      <c r="M47" s="30">
        <v>2.5</v>
      </c>
    </row>
    <row r="48" spans="1:14" x14ac:dyDescent="0.25">
      <c r="A48" s="25">
        <v>560077</v>
      </c>
      <c r="B48" s="31" t="s">
        <v>55</v>
      </c>
      <c r="C48" s="27">
        <v>1537</v>
      </c>
      <c r="D48" s="27">
        <v>358</v>
      </c>
      <c r="E48" s="27">
        <v>10427</v>
      </c>
      <c r="F48" s="27">
        <v>2033</v>
      </c>
      <c r="G48" s="28">
        <v>0.14699999999999999</v>
      </c>
      <c r="H48" s="28">
        <v>0.17599999999999999</v>
      </c>
      <c r="I48" s="28">
        <v>2.5</v>
      </c>
      <c r="J48" s="28">
        <v>2.1667000000000001</v>
      </c>
      <c r="K48" s="28">
        <v>2.0924999999999998</v>
      </c>
      <c r="L48" s="28">
        <v>0.35320000000000001</v>
      </c>
      <c r="M48" s="30">
        <v>2.4457</v>
      </c>
      <c r="N48" s="15"/>
    </row>
    <row r="49" spans="1:14" x14ac:dyDescent="0.25">
      <c r="A49" s="25">
        <v>560078</v>
      </c>
      <c r="B49" s="31" t="s">
        <v>56</v>
      </c>
      <c r="C49" s="27">
        <v>5480</v>
      </c>
      <c r="D49" s="27">
        <v>1934</v>
      </c>
      <c r="E49" s="27">
        <v>34177</v>
      </c>
      <c r="F49" s="27">
        <v>11756</v>
      </c>
      <c r="G49" s="28">
        <v>0.16</v>
      </c>
      <c r="H49" s="28">
        <v>0.16500000000000001</v>
      </c>
      <c r="I49" s="28">
        <v>1.8125</v>
      </c>
      <c r="J49" s="28">
        <v>2.3704000000000001</v>
      </c>
      <c r="K49" s="28">
        <v>1.3485</v>
      </c>
      <c r="L49" s="28">
        <v>0.60680000000000001</v>
      </c>
      <c r="M49" s="30">
        <v>1.9553</v>
      </c>
    </row>
    <row r="50" spans="1:14" x14ac:dyDescent="0.25">
      <c r="A50" s="25">
        <v>560079</v>
      </c>
      <c r="B50" s="31" t="s">
        <v>57</v>
      </c>
      <c r="C50" s="27">
        <v>5299</v>
      </c>
      <c r="D50" s="27">
        <v>1666</v>
      </c>
      <c r="E50" s="27">
        <v>32818</v>
      </c>
      <c r="F50" s="27">
        <v>9463</v>
      </c>
      <c r="G50" s="28">
        <v>0.161</v>
      </c>
      <c r="H50" s="28">
        <v>0.17599999999999999</v>
      </c>
      <c r="I50" s="28">
        <v>1.75</v>
      </c>
      <c r="J50" s="28">
        <v>2.1667000000000001</v>
      </c>
      <c r="K50" s="28">
        <v>1.3580000000000001</v>
      </c>
      <c r="L50" s="28">
        <v>0.48530000000000001</v>
      </c>
      <c r="M50" s="30">
        <v>1.8432999999999999</v>
      </c>
      <c r="N50" s="15"/>
    </row>
    <row r="51" spans="1:14" x14ac:dyDescent="0.25">
      <c r="A51" s="25">
        <v>560080</v>
      </c>
      <c r="B51" s="31" t="s">
        <v>58</v>
      </c>
      <c r="C51" s="27">
        <v>2872</v>
      </c>
      <c r="D51" s="27">
        <v>867</v>
      </c>
      <c r="E51" s="27">
        <v>17490</v>
      </c>
      <c r="F51" s="27">
        <v>5172</v>
      </c>
      <c r="G51" s="28">
        <v>0.16400000000000001</v>
      </c>
      <c r="H51" s="28">
        <v>0.16800000000000001</v>
      </c>
      <c r="I51" s="28">
        <v>1.5625</v>
      </c>
      <c r="J51" s="28">
        <v>2.3148</v>
      </c>
      <c r="K51" s="28">
        <v>1.2062999999999999</v>
      </c>
      <c r="L51" s="28">
        <v>0.52780000000000005</v>
      </c>
      <c r="M51" s="30">
        <v>1.734</v>
      </c>
    </row>
    <row r="52" spans="1:14" x14ac:dyDescent="0.25">
      <c r="A52" s="25">
        <v>560081</v>
      </c>
      <c r="B52" s="31" t="s">
        <v>59</v>
      </c>
      <c r="C52" s="27">
        <v>3029</v>
      </c>
      <c r="D52" s="27">
        <v>1093</v>
      </c>
      <c r="E52" s="27">
        <v>19685</v>
      </c>
      <c r="F52" s="27">
        <v>6750</v>
      </c>
      <c r="G52" s="28">
        <v>0.154</v>
      </c>
      <c r="H52" s="28">
        <v>0.16200000000000001</v>
      </c>
      <c r="I52" s="28">
        <v>2.1875</v>
      </c>
      <c r="J52" s="28">
        <v>2.4258999999999999</v>
      </c>
      <c r="K52" s="28">
        <v>1.6296999999999999</v>
      </c>
      <c r="L52" s="28">
        <v>0.61860000000000004</v>
      </c>
      <c r="M52" s="30">
        <v>2.2483</v>
      </c>
      <c r="N52" s="15"/>
    </row>
    <row r="53" spans="1:14" x14ac:dyDescent="0.25">
      <c r="A53" s="25">
        <v>560082</v>
      </c>
      <c r="B53" s="31" t="s">
        <v>60</v>
      </c>
      <c r="C53" s="27">
        <v>2487</v>
      </c>
      <c r="D53" s="27">
        <v>702</v>
      </c>
      <c r="E53" s="27">
        <v>15072</v>
      </c>
      <c r="F53" s="27">
        <v>3733</v>
      </c>
      <c r="G53" s="28">
        <v>0.16500000000000001</v>
      </c>
      <c r="H53" s="28">
        <v>0.188</v>
      </c>
      <c r="I53" s="28">
        <v>1.5</v>
      </c>
      <c r="J53" s="28">
        <v>1.9443999999999999</v>
      </c>
      <c r="K53" s="28">
        <v>1.2015</v>
      </c>
      <c r="L53" s="28">
        <v>0.38690000000000002</v>
      </c>
      <c r="M53" s="30">
        <v>1.5884</v>
      </c>
    </row>
    <row r="54" spans="1:14" x14ac:dyDescent="0.25">
      <c r="A54" s="25">
        <v>560083</v>
      </c>
      <c r="B54" s="31" t="s">
        <v>61</v>
      </c>
      <c r="C54" s="27">
        <v>2367</v>
      </c>
      <c r="D54" s="27">
        <v>596</v>
      </c>
      <c r="E54" s="27">
        <v>13837</v>
      </c>
      <c r="F54" s="27">
        <v>3241</v>
      </c>
      <c r="G54" s="28">
        <v>0.17100000000000001</v>
      </c>
      <c r="H54" s="28">
        <v>0.184</v>
      </c>
      <c r="I54" s="28">
        <v>1.125</v>
      </c>
      <c r="J54" s="28">
        <v>2.0185</v>
      </c>
      <c r="K54" s="28">
        <v>0.91120000000000001</v>
      </c>
      <c r="L54" s="28">
        <v>0.38350000000000001</v>
      </c>
      <c r="M54" s="30">
        <v>1.2948</v>
      </c>
      <c r="N54" s="15"/>
    </row>
    <row r="55" spans="1:14" x14ac:dyDescent="0.25">
      <c r="A55" s="25">
        <v>560084</v>
      </c>
      <c r="B55" s="31" t="s">
        <v>62</v>
      </c>
      <c r="C55" s="27">
        <v>3061</v>
      </c>
      <c r="D55" s="27">
        <v>912</v>
      </c>
      <c r="E55" s="27">
        <v>20076</v>
      </c>
      <c r="F55" s="27">
        <v>6795</v>
      </c>
      <c r="G55" s="28">
        <v>0.152</v>
      </c>
      <c r="H55" s="28">
        <v>0.13400000000000001</v>
      </c>
      <c r="I55" s="28">
        <v>2.3125</v>
      </c>
      <c r="J55" s="28">
        <v>2.5</v>
      </c>
      <c r="K55" s="28">
        <v>1.7274</v>
      </c>
      <c r="L55" s="28">
        <v>0.63249999999999995</v>
      </c>
      <c r="M55" s="30">
        <v>2.3599000000000001</v>
      </c>
    </row>
    <row r="56" spans="1:14" ht="30" x14ac:dyDescent="0.25">
      <c r="A56" s="25">
        <v>560085</v>
      </c>
      <c r="B56" s="31" t="s">
        <v>63</v>
      </c>
      <c r="C56" s="27">
        <v>432</v>
      </c>
      <c r="D56" s="27">
        <v>19</v>
      </c>
      <c r="E56" s="27">
        <v>9520</v>
      </c>
      <c r="F56" s="27">
        <v>437</v>
      </c>
      <c r="G56" s="28">
        <v>4.4999999999999998E-2</v>
      </c>
      <c r="H56" s="28">
        <v>4.2999999999999997E-2</v>
      </c>
      <c r="I56" s="28">
        <v>2.5</v>
      </c>
      <c r="J56" s="28">
        <v>2.5</v>
      </c>
      <c r="K56" s="28">
        <v>2.39</v>
      </c>
      <c r="L56" s="28">
        <v>0.11</v>
      </c>
      <c r="M56" s="30">
        <v>2.5</v>
      </c>
      <c r="N56" s="15"/>
    </row>
    <row r="57" spans="1:14" ht="30" x14ac:dyDescent="0.25">
      <c r="A57" s="25">
        <v>560086</v>
      </c>
      <c r="B57" s="31" t="s">
        <v>64</v>
      </c>
      <c r="C57" s="27">
        <v>2837</v>
      </c>
      <c r="D57" s="27">
        <v>62</v>
      </c>
      <c r="E57" s="27">
        <v>17526</v>
      </c>
      <c r="F57" s="27">
        <v>564</v>
      </c>
      <c r="G57" s="28">
        <v>0.16200000000000001</v>
      </c>
      <c r="H57" s="28">
        <v>0.11</v>
      </c>
      <c r="I57" s="28">
        <v>1.6875</v>
      </c>
      <c r="J57" s="28">
        <v>2.5</v>
      </c>
      <c r="K57" s="28">
        <v>1.6352</v>
      </c>
      <c r="L57" s="28">
        <v>7.7499999999999999E-2</v>
      </c>
      <c r="M57" s="30">
        <v>1.7126999999999999</v>
      </c>
    </row>
    <row r="58" spans="1:14" x14ac:dyDescent="0.25">
      <c r="A58" s="25">
        <v>560087</v>
      </c>
      <c r="B58" s="31" t="s">
        <v>65</v>
      </c>
      <c r="C58" s="27">
        <v>2709</v>
      </c>
      <c r="D58" s="27">
        <v>0</v>
      </c>
      <c r="E58" s="27">
        <v>24843</v>
      </c>
      <c r="F58" s="27">
        <v>4</v>
      </c>
      <c r="G58" s="28">
        <v>0.109</v>
      </c>
      <c r="H58" s="28">
        <v>0</v>
      </c>
      <c r="I58" s="28">
        <v>2.5</v>
      </c>
      <c r="J58" s="28">
        <v>0</v>
      </c>
      <c r="K58" s="28">
        <v>2.5</v>
      </c>
      <c r="L58" s="28">
        <v>0</v>
      </c>
      <c r="M58" s="30">
        <v>2.5</v>
      </c>
      <c r="N58" s="15"/>
    </row>
    <row r="59" spans="1:14" ht="30" x14ac:dyDescent="0.25">
      <c r="A59" s="25">
        <v>560088</v>
      </c>
      <c r="B59" s="31" t="s">
        <v>66</v>
      </c>
      <c r="C59" s="27">
        <v>578</v>
      </c>
      <c r="D59" s="27">
        <v>0</v>
      </c>
      <c r="E59" s="27">
        <v>6054</v>
      </c>
      <c r="F59" s="27">
        <v>0</v>
      </c>
      <c r="G59" s="28">
        <v>9.5000000000000001E-2</v>
      </c>
      <c r="H59" s="28">
        <v>0</v>
      </c>
      <c r="I59" s="28">
        <v>2.5</v>
      </c>
      <c r="J59" s="28">
        <v>0</v>
      </c>
      <c r="K59" s="28">
        <v>2.5</v>
      </c>
      <c r="L59" s="28">
        <v>0</v>
      </c>
      <c r="M59" s="30">
        <v>2.5</v>
      </c>
    </row>
    <row r="60" spans="1:14" ht="30" x14ac:dyDescent="0.25">
      <c r="A60" s="25">
        <v>560089</v>
      </c>
      <c r="B60" s="31" t="s">
        <v>67</v>
      </c>
      <c r="C60" s="27">
        <v>577</v>
      </c>
      <c r="D60" s="27">
        <v>0</v>
      </c>
      <c r="E60" s="27">
        <v>4024</v>
      </c>
      <c r="F60" s="27">
        <v>0</v>
      </c>
      <c r="G60" s="28">
        <v>0.14299999999999999</v>
      </c>
      <c r="H60" s="28">
        <v>0</v>
      </c>
      <c r="I60" s="28">
        <v>2.5</v>
      </c>
      <c r="J60" s="28">
        <v>0</v>
      </c>
      <c r="K60" s="28">
        <v>2.5</v>
      </c>
      <c r="L60" s="28">
        <v>0</v>
      </c>
      <c r="M60" s="30">
        <v>2.5</v>
      </c>
      <c r="N60" s="15"/>
    </row>
    <row r="61" spans="1:14" ht="30" x14ac:dyDescent="0.25">
      <c r="A61" s="25">
        <v>560096</v>
      </c>
      <c r="B61" s="31" t="s">
        <v>68</v>
      </c>
      <c r="C61" s="27">
        <v>35</v>
      </c>
      <c r="D61" s="27">
        <v>0</v>
      </c>
      <c r="E61" s="27">
        <v>391</v>
      </c>
      <c r="F61" s="27">
        <v>1</v>
      </c>
      <c r="G61" s="28">
        <v>0.09</v>
      </c>
      <c r="H61" s="28">
        <v>0</v>
      </c>
      <c r="I61" s="28">
        <v>2.5</v>
      </c>
      <c r="J61" s="28">
        <v>0</v>
      </c>
      <c r="K61" s="28">
        <v>2.4925000000000002</v>
      </c>
      <c r="L61" s="28">
        <v>0</v>
      </c>
      <c r="M61" s="30">
        <v>2.4925000000000002</v>
      </c>
    </row>
    <row r="62" spans="1:14" x14ac:dyDescent="0.25">
      <c r="A62" s="25">
        <v>560098</v>
      </c>
      <c r="B62" s="31" t="s">
        <v>69</v>
      </c>
      <c r="C62" s="27">
        <v>388</v>
      </c>
      <c r="D62" s="27">
        <v>0</v>
      </c>
      <c r="E62" s="27">
        <v>6720</v>
      </c>
      <c r="F62" s="27">
        <v>1</v>
      </c>
      <c r="G62" s="28">
        <v>5.8000000000000003E-2</v>
      </c>
      <c r="H62" s="28">
        <v>0</v>
      </c>
      <c r="I62" s="28">
        <v>2.5</v>
      </c>
      <c r="J62" s="28">
        <v>0</v>
      </c>
      <c r="K62" s="28">
        <v>2.5</v>
      </c>
      <c r="L62" s="28">
        <v>0</v>
      </c>
      <c r="M62" s="30">
        <v>2.5</v>
      </c>
      <c r="N62" s="15"/>
    </row>
    <row r="63" spans="1:14" ht="30" x14ac:dyDescent="0.25">
      <c r="A63" s="25">
        <v>560099</v>
      </c>
      <c r="B63" s="31" t="s">
        <v>70</v>
      </c>
      <c r="C63" s="27">
        <v>308</v>
      </c>
      <c r="D63" s="27">
        <v>12</v>
      </c>
      <c r="E63" s="27">
        <v>2054</v>
      </c>
      <c r="F63" s="27">
        <v>41</v>
      </c>
      <c r="G63" s="28">
        <v>0.15</v>
      </c>
      <c r="H63" s="28">
        <v>0.29299999999999998</v>
      </c>
      <c r="I63" s="28">
        <v>2.4375</v>
      </c>
      <c r="J63" s="28">
        <v>0</v>
      </c>
      <c r="K63" s="28">
        <v>2.3887999999999998</v>
      </c>
      <c r="L63" s="28">
        <v>0</v>
      </c>
      <c r="M63" s="30">
        <v>2.3887999999999998</v>
      </c>
    </row>
    <row r="64" spans="1:14" x14ac:dyDescent="0.25">
      <c r="A64" s="25">
        <v>560205</v>
      </c>
      <c r="B64" s="31" t="s">
        <v>71</v>
      </c>
      <c r="C64" s="27">
        <v>3</v>
      </c>
      <c r="D64" s="27">
        <v>1</v>
      </c>
      <c r="E64" s="27">
        <v>36</v>
      </c>
      <c r="F64" s="27">
        <v>26</v>
      </c>
      <c r="G64" s="28">
        <v>8.3000000000000004E-2</v>
      </c>
      <c r="H64" s="28">
        <v>3.7999999999999999E-2</v>
      </c>
      <c r="I64" s="28">
        <v>2.5</v>
      </c>
      <c r="J64" s="28">
        <v>2.5</v>
      </c>
      <c r="K64" s="28">
        <v>1.4524999999999999</v>
      </c>
      <c r="L64" s="28">
        <v>1.0475000000000001</v>
      </c>
      <c r="M64" s="30">
        <v>2.5</v>
      </c>
      <c r="N64" s="15"/>
    </row>
    <row r="65" spans="1:13" ht="45" x14ac:dyDescent="0.25">
      <c r="A65" s="25">
        <v>560206</v>
      </c>
      <c r="B65" s="31" t="s">
        <v>24</v>
      </c>
      <c r="C65" s="27">
        <v>7769</v>
      </c>
      <c r="D65" s="27">
        <v>0</v>
      </c>
      <c r="E65" s="27">
        <v>72062</v>
      </c>
      <c r="F65" s="27">
        <v>10</v>
      </c>
      <c r="G65" s="28">
        <v>0.108</v>
      </c>
      <c r="H65" s="28">
        <v>0</v>
      </c>
      <c r="I65" s="28">
        <v>2.5</v>
      </c>
      <c r="J65" s="28">
        <v>0</v>
      </c>
      <c r="K65" s="28">
        <v>2.5</v>
      </c>
      <c r="L65" s="28">
        <v>0</v>
      </c>
      <c r="M65" s="30">
        <v>2.5</v>
      </c>
    </row>
    <row r="66" spans="1:13" ht="45" x14ac:dyDescent="0.25">
      <c r="A66" s="25">
        <v>560214</v>
      </c>
      <c r="B66" s="31" t="s">
        <v>29</v>
      </c>
      <c r="C66" s="27">
        <v>9886</v>
      </c>
      <c r="D66" s="27">
        <v>2829</v>
      </c>
      <c r="E66" s="27">
        <v>81504</v>
      </c>
      <c r="F66" s="27">
        <v>26379</v>
      </c>
      <c r="G66" s="28">
        <v>0.121</v>
      </c>
      <c r="H66" s="28">
        <v>0.107</v>
      </c>
      <c r="I66" s="28">
        <v>2.5</v>
      </c>
      <c r="J66" s="28">
        <v>2.5</v>
      </c>
      <c r="K66" s="28">
        <v>1.8875</v>
      </c>
      <c r="L66" s="28">
        <v>0.61250000000000004</v>
      </c>
      <c r="M66" s="30">
        <v>2.5</v>
      </c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7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L6" sqref="L6:M6"/>
    </sheetView>
  </sheetViews>
  <sheetFormatPr defaultRowHeight="15" x14ac:dyDescent="0.25"/>
  <cols>
    <col min="1" max="1" width="10" style="9" customWidth="1"/>
    <col min="2" max="2" width="24.28515625" style="10" customWidth="1"/>
    <col min="3" max="3" width="10.85546875" style="11" customWidth="1"/>
    <col min="4" max="4" width="10.28515625" style="11" customWidth="1"/>
    <col min="5" max="5" width="10.140625" style="11" customWidth="1"/>
    <col min="6" max="6" width="10" style="14" customWidth="1"/>
    <col min="7" max="7" width="10.7109375" style="14" customWidth="1"/>
    <col min="8" max="8" width="13.140625" style="13" customWidth="1"/>
    <col min="9" max="9" width="11.42578125" style="13" customWidth="1"/>
    <col min="10" max="10" width="10.85546875" style="14" bestFit="1" customWidth="1"/>
    <col min="11" max="11" width="10.28515625" style="15" customWidth="1"/>
    <col min="12" max="12" width="9.140625" style="15" customWidth="1"/>
    <col min="13" max="13" width="13.28515625" customWidth="1"/>
    <col min="14" max="14" width="11.7109375" bestFit="1" customWidth="1"/>
  </cols>
  <sheetData>
    <row r="1" spans="1:14" ht="52.15" customHeight="1" x14ac:dyDescent="0.25">
      <c r="F1" s="12"/>
      <c r="G1" s="12"/>
      <c r="J1" s="191" t="s">
        <v>243</v>
      </c>
      <c r="K1" s="191"/>
      <c r="L1" s="191"/>
      <c r="M1" s="191"/>
    </row>
    <row r="2" spans="1:14" ht="18" x14ac:dyDescent="0.25">
      <c r="A2" s="209" t="s">
        <v>102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4" s="11" customFormat="1" ht="31.15" customHeight="1" x14ac:dyDescent="0.2">
      <c r="A3" s="223" t="s">
        <v>103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4" ht="67.5" customHeight="1" x14ac:dyDescent="0.25">
      <c r="A4" s="210" t="s">
        <v>75</v>
      </c>
      <c r="B4" s="224" t="s">
        <v>76</v>
      </c>
      <c r="C4" s="225" t="s">
        <v>104</v>
      </c>
      <c r="D4" s="226"/>
      <c r="E4" s="227" t="s">
        <v>78</v>
      </c>
      <c r="F4" s="228"/>
      <c r="G4" s="229" t="s">
        <v>105</v>
      </c>
      <c r="H4" s="230"/>
      <c r="I4" s="231" t="s">
        <v>106</v>
      </c>
      <c r="J4" s="232"/>
      <c r="K4" s="234" t="s">
        <v>81</v>
      </c>
      <c r="L4" s="235"/>
      <c r="M4" s="18" t="s">
        <v>83</v>
      </c>
    </row>
    <row r="5" spans="1:14" ht="26.25" x14ac:dyDescent="0.25">
      <c r="A5" s="210"/>
      <c r="B5" s="224"/>
      <c r="C5" s="19" t="s">
        <v>84</v>
      </c>
      <c r="D5" s="20" t="s">
        <v>85</v>
      </c>
      <c r="E5" s="19" t="s">
        <v>84</v>
      </c>
      <c r="F5" s="20" t="s">
        <v>85</v>
      </c>
      <c r="G5" s="21" t="s">
        <v>84</v>
      </c>
      <c r="H5" s="22" t="s">
        <v>85</v>
      </c>
      <c r="I5" s="21" t="s">
        <v>84</v>
      </c>
      <c r="J5" s="22" t="s">
        <v>85</v>
      </c>
      <c r="K5" s="21" t="s">
        <v>84</v>
      </c>
      <c r="L5" s="22" t="s">
        <v>85</v>
      </c>
      <c r="M5" s="19" t="s">
        <v>86</v>
      </c>
    </row>
    <row r="6" spans="1:14" ht="30" x14ac:dyDescent="0.25">
      <c r="A6" s="25">
        <v>560002</v>
      </c>
      <c r="B6" s="31" t="s">
        <v>11</v>
      </c>
      <c r="C6" s="27">
        <v>6017</v>
      </c>
      <c r="D6" s="27">
        <v>0</v>
      </c>
      <c r="E6" s="27">
        <v>17787</v>
      </c>
      <c r="F6" s="27">
        <v>0</v>
      </c>
      <c r="G6" s="28">
        <v>0.33800000000000002</v>
      </c>
      <c r="H6" s="28">
        <v>0</v>
      </c>
      <c r="I6" s="28">
        <v>1.3667</v>
      </c>
      <c r="J6" s="28">
        <v>0</v>
      </c>
      <c r="K6" s="28">
        <v>1.3667</v>
      </c>
      <c r="L6" s="28">
        <v>0</v>
      </c>
      <c r="M6" s="30">
        <v>1.3667</v>
      </c>
      <c r="N6" s="15"/>
    </row>
    <row r="7" spans="1:14" ht="30" x14ac:dyDescent="0.25">
      <c r="A7" s="25">
        <v>560014</v>
      </c>
      <c r="B7" s="31" t="s">
        <v>12</v>
      </c>
      <c r="C7" s="27">
        <v>604</v>
      </c>
      <c r="D7" s="27">
        <v>14</v>
      </c>
      <c r="E7" s="27">
        <v>5419</v>
      </c>
      <c r="F7" s="27">
        <v>111</v>
      </c>
      <c r="G7" s="28">
        <v>0.111</v>
      </c>
      <c r="H7" s="28">
        <v>0.126</v>
      </c>
      <c r="I7" s="28">
        <v>2.5</v>
      </c>
      <c r="J7" s="28">
        <v>2.5</v>
      </c>
      <c r="K7" s="28">
        <v>2.4500000000000002</v>
      </c>
      <c r="L7" s="28">
        <v>0.05</v>
      </c>
      <c r="M7" s="30">
        <v>2.5</v>
      </c>
    </row>
    <row r="8" spans="1:14" x14ac:dyDescent="0.25">
      <c r="A8" s="25">
        <v>560017</v>
      </c>
      <c r="B8" s="31" t="s">
        <v>13</v>
      </c>
      <c r="C8" s="27">
        <v>24822</v>
      </c>
      <c r="D8" s="27">
        <v>0</v>
      </c>
      <c r="E8" s="27">
        <v>80098</v>
      </c>
      <c r="F8" s="27">
        <v>1</v>
      </c>
      <c r="G8" s="28">
        <v>0.31</v>
      </c>
      <c r="H8" s="28">
        <v>0</v>
      </c>
      <c r="I8" s="28">
        <v>2.2999999999999998</v>
      </c>
      <c r="J8" s="28">
        <v>0</v>
      </c>
      <c r="K8" s="28">
        <v>2.2999999999999998</v>
      </c>
      <c r="L8" s="28">
        <v>0</v>
      </c>
      <c r="M8" s="30">
        <v>2.2999999999999998</v>
      </c>
      <c r="N8" s="15"/>
    </row>
    <row r="9" spans="1:14" x14ac:dyDescent="0.25">
      <c r="A9" s="25">
        <v>560019</v>
      </c>
      <c r="B9" s="31" t="s">
        <v>14</v>
      </c>
      <c r="C9" s="27">
        <v>29386</v>
      </c>
      <c r="D9" s="27">
        <v>1112</v>
      </c>
      <c r="E9" s="27">
        <v>89087</v>
      </c>
      <c r="F9" s="27">
        <v>4950</v>
      </c>
      <c r="G9" s="28">
        <v>0.33</v>
      </c>
      <c r="H9" s="28">
        <v>0.22500000000000001</v>
      </c>
      <c r="I9" s="28">
        <v>1.6333</v>
      </c>
      <c r="J9" s="28">
        <v>2.5</v>
      </c>
      <c r="K9" s="28">
        <v>1.5468</v>
      </c>
      <c r="L9" s="28">
        <v>0.13250000000000001</v>
      </c>
      <c r="M9" s="30">
        <v>1.6793</v>
      </c>
    </row>
    <row r="10" spans="1:14" x14ac:dyDescent="0.25">
      <c r="A10" s="25">
        <v>560021</v>
      </c>
      <c r="B10" s="31" t="s">
        <v>15</v>
      </c>
      <c r="C10" s="27">
        <v>20571</v>
      </c>
      <c r="D10" s="27">
        <v>12693</v>
      </c>
      <c r="E10" s="27">
        <v>56382</v>
      </c>
      <c r="F10" s="27">
        <v>39682</v>
      </c>
      <c r="G10" s="28">
        <v>0.36499999999999999</v>
      </c>
      <c r="H10" s="28">
        <v>0.32</v>
      </c>
      <c r="I10" s="28">
        <v>0.4667</v>
      </c>
      <c r="J10" s="28">
        <v>1.4375</v>
      </c>
      <c r="K10" s="28">
        <v>0.27389999999999998</v>
      </c>
      <c r="L10" s="28">
        <v>0.59370000000000001</v>
      </c>
      <c r="M10" s="30">
        <v>0.86760000000000004</v>
      </c>
      <c r="N10" s="15"/>
    </row>
    <row r="11" spans="1:14" x14ac:dyDescent="0.25">
      <c r="A11" s="25">
        <v>560022</v>
      </c>
      <c r="B11" s="31" t="s">
        <v>16</v>
      </c>
      <c r="C11" s="27">
        <v>24660</v>
      </c>
      <c r="D11" s="27">
        <v>6718</v>
      </c>
      <c r="E11" s="27">
        <v>67604</v>
      </c>
      <c r="F11" s="27">
        <v>23496</v>
      </c>
      <c r="G11" s="28">
        <v>0.36499999999999999</v>
      </c>
      <c r="H11" s="28">
        <v>0.28599999999999998</v>
      </c>
      <c r="I11" s="28">
        <v>0.4667</v>
      </c>
      <c r="J11" s="28">
        <v>2.5</v>
      </c>
      <c r="K11" s="28">
        <v>0.3463</v>
      </c>
      <c r="L11" s="28">
        <v>0.64500000000000002</v>
      </c>
      <c r="M11" s="30">
        <v>0.99129999999999996</v>
      </c>
    </row>
    <row r="12" spans="1:14" x14ac:dyDescent="0.25">
      <c r="A12" s="25">
        <v>560024</v>
      </c>
      <c r="B12" s="31" t="s">
        <v>17</v>
      </c>
      <c r="C12" s="27">
        <v>314</v>
      </c>
      <c r="D12" s="27">
        <v>15203</v>
      </c>
      <c r="E12" s="27">
        <v>1693</v>
      </c>
      <c r="F12" s="27">
        <v>52440</v>
      </c>
      <c r="G12" s="28">
        <v>0.185</v>
      </c>
      <c r="H12" s="28">
        <v>0.28999999999999998</v>
      </c>
      <c r="I12" s="28">
        <v>2.5</v>
      </c>
      <c r="J12" s="28">
        <v>2.375</v>
      </c>
      <c r="K12" s="28">
        <v>7.7499999999999999E-2</v>
      </c>
      <c r="L12" s="28">
        <v>2.3014000000000001</v>
      </c>
      <c r="M12" s="30">
        <v>2.3788999999999998</v>
      </c>
      <c r="N12" s="15"/>
    </row>
    <row r="13" spans="1:14" ht="30" x14ac:dyDescent="0.25">
      <c r="A13" s="25">
        <v>560026</v>
      </c>
      <c r="B13" s="31" t="s">
        <v>18</v>
      </c>
      <c r="C13" s="27">
        <v>34416</v>
      </c>
      <c r="D13" s="27">
        <v>7418</v>
      </c>
      <c r="E13" s="27">
        <v>102829</v>
      </c>
      <c r="F13" s="27">
        <v>20582</v>
      </c>
      <c r="G13" s="28">
        <v>0.33500000000000002</v>
      </c>
      <c r="H13" s="28">
        <v>0.36</v>
      </c>
      <c r="I13" s="28">
        <v>1.4666999999999999</v>
      </c>
      <c r="J13" s="28">
        <v>0.1875</v>
      </c>
      <c r="K13" s="28">
        <v>1.2217</v>
      </c>
      <c r="L13" s="28">
        <v>3.1300000000000001E-2</v>
      </c>
      <c r="M13" s="30">
        <v>1.2529999999999999</v>
      </c>
    </row>
    <row r="14" spans="1:14" x14ac:dyDescent="0.25">
      <c r="A14" s="25">
        <v>560032</v>
      </c>
      <c r="B14" s="31" t="s">
        <v>20</v>
      </c>
      <c r="C14" s="27">
        <v>6345</v>
      </c>
      <c r="D14" s="27">
        <v>0</v>
      </c>
      <c r="E14" s="27">
        <v>20115</v>
      </c>
      <c r="F14" s="27">
        <v>1</v>
      </c>
      <c r="G14" s="28">
        <v>0.315</v>
      </c>
      <c r="H14" s="28">
        <v>0</v>
      </c>
      <c r="I14" s="28">
        <v>2.1333000000000002</v>
      </c>
      <c r="J14" s="28">
        <v>0</v>
      </c>
      <c r="K14" s="28">
        <v>2.1333000000000002</v>
      </c>
      <c r="L14" s="28">
        <v>0</v>
      </c>
      <c r="M14" s="30">
        <v>2.1333000000000002</v>
      </c>
      <c r="N14" s="15"/>
    </row>
    <row r="15" spans="1:14" x14ac:dyDescent="0.25">
      <c r="A15" s="25">
        <v>560033</v>
      </c>
      <c r="B15" s="31" t="s">
        <v>21</v>
      </c>
      <c r="C15" s="27">
        <v>11723</v>
      </c>
      <c r="D15" s="27">
        <v>0</v>
      </c>
      <c r="E15" s="27">
        <v>43267</v>
      </c>
      <c r="F15" s="27">
        <v>0</v>
      </c>
      <c r="G15" s="28">
        <v>0.27100000000000002</v>
      </c>
      <c r="H15" s="28">
        <v>0</v>
      </c>
      <c r="I15" s="28">
        <v>2.5</v>
      </c>
      <c r="J15" s="28">
        <v>0</v>
      </c>
      <c r="K15" s="28">
        <v>2.5</v>
      </c>
      <c r="L15" s="28">
        <v>0</v>
      </c>
      <c r="M15" s="30">
        <v>2.5</v>
      </c>
    </row>
    <row r="16" spans="1:14" x14ac:dyDescent="0.25">
      <c r="A16" s="25">
        <v>560034</v>
      </c>
      <c r="B16" s="31" t="s">
        <v>22</v>
      </c>
      <c r="C16" s="27">
        <v>9992</v>
      </c>
      <c r="D16" s="27">
        <v>1</v>
      </c>
      <c r="E16" s="27">
        <v>37694</v>
      </c>
      <c r="F16" s="27">
        <v>3</v>
      </c>
      <c r="G16" s="28">
        <v>0.26500000000000001</v>
      </c>
      <c r="H16" s="28">
        <v>0.33300000000000002</v>
      </c>
      <c r="I16" s="28">
        <v>2.5</v>
      </c>
      <c r="J16" s="28">
        <v>1.0311999999999999</v>
      </c>
      <c r="K16" s="28">
        <v>2.5</v>
      </c>
      <c r="L16" s="28">
        <v>0</v>
      </c>
      <c r="M16" s="30">
        <v>2.5</v>
      </c>
      <c r="N16" s="15"/>
    </row>
    <row r="17" spans="1:14" x14ac:dyDescent="0.25">
      <c r="A17" s="25">
        <v>560035</v>
      </c>
      <c r="B17" s="31" t="s">
        <v>23</v>
      </c>
      <c r="C17" s="27">
        <v>138</v>
      </c>
      <c r="D17" s="27">
        <v>7342</v>
      </c>
      <c r="E17" s="27">
        <v>1750</v>
      </c>
      <c r="F17" s="27">
        <v>33436</v>
      </c>
      <c r="G17" s="28">
        <v>7.9000000000000001E-2</v>
      </c>
      <c r="H17" s="28">
        <v>0.22</v>
      </c>
      <c r="I17" s="28">
        <v>2.5</v>
      </c>
      <c r="J17" s="28">
        <v>2.5</v>
      </c>
      <c r="K17" s="28">
        <v>0.125</v>
      </c>
      <c r="L17" s="28">
        <v>2.375</v>
      </c>
      <c r="M17" s="30">
        <v>2.5</v>
      </c>
    </row>
    <row r="18" spans="1:14" x14ac:dyDescent="0.25">
      <c r="A18" s="25">
        <v>560036</v>
      </c>
      <c r="B18" s="31" t="s">
        <v>19</v>
      </c>
      <c r="C18" s="27">
        <v>13401</v>
      </c>
      <c r="D18" s="27">
        <v>2428</v>
      </c>
      <c r="E18" s="27">
        <v>45285</v>
      </c>
      <c r="F18" s="27">
        <v>10369</v>
      </c>
      <c r="G18" s="28">
        <v>0.29599999999999999</v>
      </c>
      <c r="H18" s="28">
        <v>0.23400000000000001</v>
      </c>
      <c r="I18" s="28">
        <v>2.5</v>
      </c>
      <c r="J18" s="28">
        <v>2.5</v>
      </c>
      <c r="K18" s="28">
        <v>2.0350000000000001</v>
      </c>
      <c r="L18" s="28">
        <v>0.46500000000000002</v>
      </c>
      <c r="M18" s="30">
        <v>2.5</v>
      </c>
      <c r="N18" s="15"/>
    </row>
    <row r="19" spans="1:14" ht="30" x14ac:dyDescent="0.25">
      <c r="A19" s="25">
        <v>560041</v>
      </c>
      <c r="B19" s="31" t="s">
        <v>25</v>
      </c>
      <c r="C19" s="27">
        <v>69</v>
      </c>
      <c r="D19" s="27">
        <v>3932</v>
      </c>
      <c r="E19" s="27">
        <v>229</v>
      </c>
      <c r="F19" s="27">
        <v>19404</v>
      </c>
      <c r="G19" s="28">
        <v>0.30099999999999999</v>
      </c>
      <c r="H19" s="28">
        <v>0.20300000000000001</v>
      </c>
      <c r="I19" s="28">
        <v>2.5</v>
      </c>
      <c r="J19" s="28">
        <v>2.5</v>
      </c>
      <c r="K19" s="28">
        <v>0.03</v>
      </c>
      <c r="L19" s="28">
        <v>2.4700000000000002</v>
      </c>
      <c r="M19" s="30">
        <v>2.5</v>
      </c>
    </row>
    <row r="20" spans="1:14" x14ac:dyDescent="0.25">
      <c r="A20" s="25">
        <v>560043</v>
      </c>
      <c r="B20" s="31" t="s">
        <v>26</v>
      </c>
      <c r="C20" s="27">
        <v>7360</v>
      </c>
      <c r="D20" s="27">
        <v>839</v>
      </c>
      <c r="E20" s="27">
        <v>20657</v>
      </c>
      <c r="F20" s="27">
        <v>5076</v>
      </c>
      <c r="G20" s="28">
        <v>0.35599999999999998</v>
      </c>
      <c r="H20" s="28">
        <v>0.16500000000000001</v>
      </c>
      <c r="I20" s="28">
        <v>0.76670000000000005</v>
      </c>
      <c r="J20" s="28">
        <v>2.5</v>
      </c>
      <c r="K20" s="28">
        <v>0.61560000000000004</v>
      </c>
      <c r="L20" s="28">
        <v>0.49249999999999999</v>
      </c>
      <c r="M20" s="30">
        <v>1.1081000000000001</v>
      </c>
      <c r="N20" s="15"/>
    </row>
    <row r="21" spans="1:14" x14ac:dyDescent="0.25">
      <c r="A21" s="25">
        <v>560045</v>
      </c>
      <c r="B21" s="31" t="s">
        <v>27</v>
      </c>
      <c r="C21" s="27">
        <v>7205</v>
      </c>
      <c r="D21" s="27">
        <v>1261</v>
      </c>
      <c r="E21" s="27">
        <v>20439</v>
      </c>
      <c r="F21" s="27">
        <v>6027</v>
      </c>
      <c r="G21" s="28">
        <v>0.35299999999999998</v>
      </c>
      <c r="H21" s="28">
        <v>0.20899999999999999</v>
      </c>
      <c r="I21" s="28">
        <v>0.86670000000000003</v>
      </c>
      <c r="J21" s="28">
        <v>2.5</v>
      </c>
      <c r="K21" s="28">
        <v>0.66910000000000003</v>
      </c>
      <c r="L21" s="28">
        <v>0.56999999999999995</v>
      </c>
      <c r="M21" s="30">
        <v>1.2391000000000001</v>
      </c>
    </row>
    <row r="22" spans="1:14" x14ac:dyDescent="0.25">
      <c r="A22" s="25">
        <v>560047</v>
      </c>
      <c r="B22" s="31" t="s">
        <v>28</v>
      </c>
      <c r="C22" s="27">
        <v>8173</v>
      </c>
      <c r="D22" s="27">
        <v>1540</v>
      </c>
      <c r="E22" s="27">
        <v>28887</v>
      </c>
      <c r="F22" s="27">
        <v>8180</v>
      </c>
      <c r="G22" s="28">
        <v>0.28299999999999997</v>
      </c>
      <c r="H22" s="28">
        <v>0.188</v>
      </c>
      <c r="I22" s="28">
        <v>2.5</v>
      </c>
      <c r="J22" s="28">
        <v>2.5</v>
      </c>
      <c r="K22" s="28">
        <v>1.9475</v>
      </c>
      <c r="L22" s="28">
        <v>0.55249999999999999</v>
      </c>
      <c r="M22" s="30">
        <v>2.5</v>
      </c>
      <c r="N22" s="15"/>
    </row>
    <row r="23" spans="1:14" x14ac:dyDescent="0.25">
      <c r="A23" s="25">
        <v>560052</v>
      </c>
      <c r="B23" s="31" t="s">
        <v>30</v>
      </c>
      <c r="C23" s="27">
        <v>6482</v>
      </c>
      <c r="D23" s="27">
        <v>1098</v>
      </c>
      <c r="E23" s="27">
        <v>17113</v>
      </c>
      <c r="F23" s="27">
        <v>5282</v>
      </c>
      <c r="G23" s="28">
        <v>0.379</v>
      </c>
      <c r="H23" s="28">
        <v>0.20799999999999999</v>
      </c>
      <c r="I23" s="28">
        <v>0</v>
      </c>
      <c r="J23" s="28">
        <v>2.5</v>
      </c>
      <c r="K23" s="28">
        <v>0</v>
      </c>
      <c r="L23" s="28">
        <v>0.59</v>
      </c>
      <c r="M23" s="30">
        <v>0.59</v>
      </c>
    </row>
    <row r="24" spans="1:14" x14ac:dyDescent="0.25">
      <c r="A24" s="25">
        <v>560053</v>
      </c>
      <c r="B24" s="31" t="s">
        <v>31</v>
      </c>
      <c r="C24" s="27">
        <v>4246</v>
      </c>
      <c r="D24" s="27">
        <v>680</v>
      </c>
      <c r="E24" s="27">
        <v>15299</v>
      </c>
      <c r="F24" s="27">
        <v>4094</v>
      </c>
      <c r="G24" s="28">
        <v>0.27800000000000002</v>
      </c>
      <c r="H24" s="28">
        <v>0.16600000000000001</v>
      </c>
      <c r="I24" s="28">
        <v>2.5</v>
      </c>
      <c r="J24" s="28">
        <v>2.5</v>
      </c>
      <c r="K24" s="28">
        <v>1.9724999999999999</v>
      </c>
      <c r="L24" s="28">
        <v>0.52749999999999997</v>
      </c>
      <c r="M24" s="30">
        <v>2.5</v>
      </c>
      <c r="N24" s="15"/>
    </row>
    <row r="25" spans="1:14" x14ac:dyDescent="0.25">
      <c r="A25" s="25">
        <v>560054</v>
      </c>
      <c r="B25" s="31" t="s">
        <v>32</v>
      </c>
      <c r="C25" s="27">
        <v>4516</v>
      </c>
      <c r="D25" s="27">
        <v>771</v>
      </c>
      <c r="E25" s="27">
        <v>15484</v>
      </c>
      <c r="F25" s="27">
        <v>5372</v>
      </c>
      <c r="G25" s="28">
        <v>0.29199999999999998</v>
      </c>
      <c r="H25" s="28">
        <v>0.14399999999999999</v>
      </c>
      <c r="I25" s="28">
        <v>2.5</v>
      </c>
      <c r="J25" s="28">
        <v>2.5</v>
      </c>
      <c r="K25" s="28">
        <v>1.855</v>
      </c>
      <c r="L25" s="28">
        <v>0.64500000000000002</v>
      </c>
      <c r="M25" s="30">
        <v>2.5</v>
      </c>
    </row>
    <row r="26" spans="1:14" x14ac:dyDescent="0.25">
      <c r="A26" s="25">
        <v>560055</v>
      </c>
      <c r="B26" s="31" t="s">
        <v>33</v>
      </c>
      <c r="C26" s="27">
        <v>2415</v>
      </c>
      <c r="D26" s="27">
        <v>294</v>
      </c>
      <c r="E26" s="27">
        <v>10693</v>
      </c>
      <c r="F26" s="27">
        <v>2635</v>
      </c>
      <c r="G26" s="28">
        <v>0.22600000000000001</v>
      </c>
      <c r="H26" s="28">
        <v>0.112</v>
      </c>
      <c r="I26" s="28">
        <v>2.5</v>
      </c>
      <c r="J26" s="28">
        <v>2.5</v>
      </c>
      <c r="K26" s="28">
        <v>2.0049999999999999</v>
      </c>
      <c r="L26" s="28">
        <v>0.495</v>
      </c>
      <c r="M26" s="30">
        <v>2.5</v>
      </c>
      <c r="N26" s="15"/>
    </row>
    <row r="27" spans="1:14" x14ac:dyDescent="0.25">
      <c r="A27" s="25">
        <v>560056</v>
      </c>
      <c r="B27" s="31" t="s">
        <v>34</v>
      </c>
      <c r="C27" s="27">
        <v>3746</v>
      </c>
      <c r="D27" s="27">
        <v>435</v>
      </c>
      <c r="E27" s="27">
        <v>15005</v>
      </c>
      <c r="F27" s="27">
        <v>3383</v>
      </c>
      <c r="G27" s="28">
        <v>0.25</v>
      </c>
      <c r="H27" s="28">
        <v>0.129</v>
      </c>
      <c r="I27" s="28">
        <v>2.5</v>
      </c>
      <c r="J27" s="28">
        <v>2.5</v>
      </c>
      <c r="K27" s="28">
        <v>2.04</v>
      </c>
      <c r="L27" s="28">
        <v>0.46</v>
      </c>
      <c r="M27" s="30">
        <v>2.5</v>
      </c>
    </row>
    <row r="28" spans="1:14" x14ac:dyDescent="0.25">
      <c r="A28" s="25">
        <v>560057</v>
      </c>
      <c r="B28" s="31" t="s">
        <v>35</v>
      </c>
      <c r="C28" s="27">
        <v>3967</v>
      </c>
      <c r="D28" s="27">
        <v>673</v>
      </c>
      <c r="E28" s="27">
        <v>12189</v>
      </c>
      <c r="F28" s="27">
        <v>3190</v>
      </c>
      <c r="G28" s="28">
        <v>0.32500000000000001</v>
      </c>
      <c r="H28" s="28">
        <v>0.21099999999999999</v>
      </c>
      <c r="I28" s="28">
        <v>1.8</v>
      </c>
      <c r="J28" s="28">
        <v>2.5</v>
      </c>
      <c r="K28" s="28">
        <v>1.4274</v>
      </c>
      <c r="L28" s="28">
        <v>0.51749999999999996</v>
      </c>
      <c r="M28" s="30">
        <v>1.9449000000000001</v>
      </c>
      <c r="N28" s="15"/>
    </row>
    <row r="29" spans="1:14" x14ac:dyDescent="0.25">
      <c r="A29" s="25">
        <v>560058</v>
      </c>
      <c r="B29" s="31" t="s">
        <v>36</v>
      </c>
      <c r="C29" s="27">
        <v>9623</v>
      </c>
      <c r="D29" s="27">
        <v>1956</v>
      </c>
      <c r="E29" s="27">
        <v>34847</v>
      </c>
      <c r="F29" s="27">
        <v>9940</v>
      </c>
      <c r="G29" s="28">
        <v>0.27600000000000002</v>
      </c>
      <c r="H29" s="28">
        <v>0.19700000000000001</v>
      </c>
      <c r="I29" s="28">
        <v>2.5</v>
      </c>
      <c r="J29" s="28">
        <v>2.5</v>
      </c>
      <c r="K29" s="28">
        <v>1.9450000000000001</v>
      </c>
      <c r="L29" s="28">
        <v>0.55500000000000005</v>
      </c>
      <c r="M29" s="30">
        <v>2.5</v>
      </c>
    </row>
    <row r="30" spans="1:14" x14ac:dyDescent="0.25">
      <c r="A30" s="25">
        <v>560059</v>
      </c>
      <c r="B30" s="31" t="s">
        <v>37</v>
      </c>
      <c r="C30" s="27">
        <v>1937</v>
      </c>
      <c r="D30" s="27">
        <v>205</v>
      </c>
      <c r="E30" s="27">
        <v>10701</v>
      </c>
      <c r="F30" s="27">
        <v>2620</v>
      </c>
      <c r="G30" s="28">
        <v>0.18099999999999999</v>
      </c>
      <c r="H30" s="28">
        <v>7.8E-2</v>
      </c>
      <c r="I30" s="28">
        <v>2.5</v>
      </c>
      <c r="J30" s="28">
        <v>2.5</v>
      </c>
      <c r="K30" s="28">
        <v>2.0074999999999998</v>
      </c>
      <c r="L30" s="28">
        <v>0.49249999999999999</v>
      </c>
      <c r="M30" s="30">
        <v>2.5</v>
      </c>
      <c r="N30" s="15"/>
    </row>
    <row r="31" spans="1:14" x14ac:dyDescent="0.25">
      <c r="A31" s="25">
        <v>560060</v>
      </c>
      <c r="B31" s="31" t="s">
        <v>38</v>
      </c>
      <c r="C31" s="27">
        <v>2539</v>
      </c>
      <c r="D31" s="27">
        <v>455</v>
      </c>
      <c r="E31" s="27">
        <v>11596</v>
      </c>
      <c r="F31" s="27">
        <v>3171</v>
      </c>
      <c r="G31" s="28">
        <v>0.219</v>
      </c>
      <c r="H31" s="28">
        <v>0.14299999999999999</v>
      </c>
      <c r="I31" s="28">
        <v>2.5</v>
      </c>
      <c r="J31" s="28">
        <v>2.5</v>
      </c>
      <c r="K31" s="28">
        <v>1.9624999999999999</v>
      </c>
      <c r="L31" s="28">
        <v>0.53749999999999998</v>
      </c>
      <c r="M31" s="30">
        <v>2.5</v>
      </c>
    </row>
    <row r="32" spans="1:14" x14ac:dyDescent="0.25">
      <c r="A32" s="25">
        <v>560061</v>
      </c>
      <c r="B32" s="31" t="s">
        <v>39</v>
      </c>
      <c r="C32" s="27">
        <v>3349</v>
      </c>
      <c r="D32" s="27">
        <v>699</v>
      </c>
      <c r="E32" s="27">
        <v>18036</v>
      </c>
      <c r="F32" s="27">
        <v>5338</v>
      </c>
      <c r="G32" s="28">
        <v>0.186</v>
      </c>
      <c r="H32" s="28">
        <v>0.13100000000000001</v>
      </c>
      <c r="I32" s="28">
        <v>2.5</v>
      </c>
      <c r="J32" s="28">
        <v>2.5</v>
      </c>
      <c r="K32" s="28">
        <v>1.93</v>
      </c>
      <c r="L32" s="28">
        <v>0.56999999999999995</v>
      </c>
      <c r="M32" s="30">
        <v>2.5</v>
      </c>
      <c r="N32" s="15"/>
    </row>
    <row r="33" spans="1:14" x14ac:dyDescent="0.25">
      <c r="A33" s="25">
        <v>560062</v>
      </c>
      <c r="B33" s="31" t="s">
        <v>40</v>
      </c>
      <c r="C33" s="27">
        <v>4105</v>
      </c>
      <c r="D33" s="27">
        <v>818</v>
      </c>
      <c r="E33" s="27">
        <v>12636</v>
      </c>
      <c r="F33" s="27">
        <v>3322</v>
      </c>
      <c r="G33" s="28">
        <v>0.32500000000000001</v>
      </c>
      <c r="H33" s="28">
        <v>0.246</v>
      </c>
      <c r="I33" s="28">
        <v>1.8</v>
      </c>
      <c r="J33" s="28">
        <v>2.5</v>
      </c>
      <c r="K33" s="28">
        <v>1.4256</v>
      </c>
      <c r="L33" s="28">
        <v>0.52</v>
      </c>
      <c r="M33" s="30">
        <v>1.9456</v>
      </c>
    </row>
    <row r="34" spans="1:14" ht="30" x14ac:dyDescent="0.25">
      <c r="A34" s="25">
        <v>560063</v>
      </c>
      <c r="B34" s="31" t="s">
        <v>41</v>
      </c>
      <c r="C34" s="27">
        <v>2318</v>
      </c>
      <c r="D34" s="27">
        <v>481</v>
      </c>
      <c r="E34" s="27">
        <v>13742</v>
      </c>
      <c r="F34" s="27">
        <v>3958</v>
      </c>
      <c r="G34" s="28">
        <v>0.16900000000000001</v>
      </c>
      <c r="H34" s="28">
        <v>0.122</v>
      </c>
      <c r="I34" s="28">
        <v>2.5</v>
      </c>
      <c r="J34" s="28">
        <v>2.5</v>
      </c>
      <c r="K34" s="28">
        <v>1.94</v>
      </c>
      <c r="L34" s="28">
        <v>0.56000000000000005</v>
      </c>
      <c r="M34" s="30">
        <v>2.5</v>
      </c>
      <c r="N34" s="15"/>
    </row>
    <row r="35" spans="1:14" x14ac:dyDescent="0.25">
      <c r="A35" s="25">
        <v>560064</v>
      </c>
      <c r="B35" s="31" t="s">
        <v>42</v>
      </c>
      <c r="C35" s="27">
        <v>10435</v>
      </c>
      <c r="D35" s="27">
        <v>1509</v>
      </c>
      <c r="E35" s="27">
        <v>30260</v>
      </c>
      <c r="F35" s="27">
        <v>8516</v>
      </c>
      <c r="G35" s="28">
        <v>0.34499999999999997</v>
      </c>
      <c r="H35" s="28">
        <v>0.17699999999999999</v>
      </c>
      <c r="I35" s="28">
        <v>1.1333</v>
      </c>
      <c r="J35" s="28">
        <v>2.5</v>
      </c>
      <c r="K35" s="28">
        <v>0.88400000000000001</v>
      </c>
      <c r="L35" s="28">
        <v>0.55000000000000004</v>
      </c>
      <c r="M35" s="30">
        <v>1.4339999999999999</v>
      </c>
    </row>
    <row r="36" spans="1:14" x14ac:dyDescent="0.25">
      <c r="A36" s="25">
        <v>560065</v>
      </c>
      <c r="B36" s="31" t="s">
        <v>43</v>
      </c>
      <c r="C36" s="27">
        <v>3181</v>
      </c>
      <c r="D36" s="27">
        <v>535</v>
      </c>
      <c r="E36" s="27">
        <v>12858</v>
      </c>
      <c r="F36" s="27">
        <v>3047</v>
      </c>
      <c r="G36" s="28">
        <v>0.247</v>
      </c>
      <c r="H36" s="28">
        <v>0.17599999999999999</v>
      </c>
      <c r="I36" s="28">
        <v>2.5</v>
      </c>
      <c r="J36" s="28">
        <v>2.5</v>
      </c>
      <c r="K36" s="28">
        <v>2.02</v>
      </c>
      <c r="L36" s="28">
        <v>0.48</v>
      </c>
      <c r="M36" s="30">
        <v>2.5</v>
      </c>
      <c r="N36" s="15"/>
    </row>
    <row r="37" spans="1:14" x14ac:dyDescent="0.25">
      <c r="A37" s="25">
        <v>560066</v>
      </c>
      <c r="B37" s="31" t="s">
        <v>44</v>
      </c>
      <c r="C37" s="27">
        <v>1974</v>
      </c>
      <c r="D37" s="27">
        <v>284</v>
      </c>
      <c r="E37" s="27">
        <v>8758</v>
      </c>
      <c r="F37" s="27">
        <v>2169</v>
      </c>
      <c r="G37" s="28">
        <v>0.22500000000000001</v>
      </c>
      <c r="H37" s="28">
        <v>0.13100000000000001</v>
      </c>
      <c r="I37" s="28">
        <v>2.5</v>
      </c>
      <c r="J37" s="28">
        <v>2.5</v>
      </c>
      <c r="K37" s="28">
        <v>2.0049999999999999</v>
      </c>
      <c r="L37" s="28">
        <v>0.495</v>
      </c>
      <c r="M37" s="30">
        <v>2.5</v>
      </c>
    </row>
    <row r="38" spans="1:14" x14ac:dyDescent="0.25">
      <c r="A38" s="25">
        <v>560067</v>
      </c>
      <c r="B38" s="31" t="s">
        <v>45</v>
      </c>
      <c r="C38" s="27">
        <v>5394</v>
      </c>
      <c r="D38" s="27">
        <v>1046</v>
      </c>
      <c r="E38" s="27">
        <v>21611</v>
      </c>
      <c r="F38" s="27">
        <v>6578</v>
      </c>
      <c r="G38" s="28">
        <v>0.25</v>
      </c>
      <c r="H38" s="28">
        <v>0.159</v>
      </c>
      <c r="I38" s="28">
        <v>2.5</v>
      </c>
      <c r="J38" s="28">
        <v>2.5</v>
      </c>
      <c r="K38" s="28">
        <v>1.9175</v>
      </c>
      <c r="L38" s="28">
        <v>0.58250000000000002</v>
      </c>
      <c r="M38" s="30">
        <v>2.5</v>
      </c>
      <c r="N38" s="15"/>
    </row>
    <row r="39" spans="1:14" x14ac:dyDescent="0.25">
      <c r="A39" s="25">
        <v>560068</v>
      </c>
      <c r="B39" s="31" t="s">
        <v>46</v>
      </c>
      <c r="C39" s="27">
        <v>3053</v>
      </c>
      <c r="D39" s="27">
        <v>402</v>
      </c>
      <c r="E39" s="27">
        <v>25211</v>
      </c>
      <c r="F39" s="27">
        <v>7298</v>
      </c>
      <c r="G39" s="28">
        <v>0.121</v>
      </c>
      <c r="H39" s="28">
        <v>5.5E-2</v>
      </c>
      <c r="I39" s="28">
        <v>2.5</v>
      </c>
      <c r="J39" s="28">
        <v>2.5</v>
      </c>
      <c r="K39" s="28">
        <v>1.94</v>
      </c>
      <c r="L39" s="28">
        <v>0.56000000000000005</v>
      </c>
      <c r="M39" s="30">
        <v>2.5</v>
      </c>
    </row>
    <row r="40" spans="1:14" x14ac:dyDescent="0.25">
      <c r="A40" s="25">
        <v>560069</v>
      </c>
      <c r="B40" s="31" t="s">
        <v>47</v>
      </c>
      <c r="C40" s="27">
        <v>3078</v>
      </c>
      <c r="D40" s="27">
        <v>249</v>
      </c>
      <c r="E40" s="27">
        <v>15386</v>
      </c>
      <c r="F40" s="27">
        <v>4230</v>
      </c>
      <c r="G40" s="28">
        <v>0.2</v>
      </c>
      <c r="H40" s="28">
        <v>5.8999999999999997E-2</v>
      </c>
      <c r="I40" s="28">
        <v>2.5</v>
      </c>
      <c r="J40" s="28">
        <v>2.5</v>
      </c>
      <c r="K40" s="28">
        <v>1.96</v>
      </c>
      <c r="L40" s="28">
        <v>0.54</v>
      </c>
      <c r="M40" s="30">
        <v>2.5</v>
      </c>
      <c r="N40" s="15"/>
    </row>
    <row r="41" spans="1:14" x14ac:dyDescent="0.25">
      <c r="A41" s="25">
        <v>560070</v>
      </c>
      <c r="B41" s="31" t="s">
        <v>48</v>
      </c>
      <c r="C41" s="27">
        <v>13821</v>
      </c>
      <c r="D41" s="27">
        <v>4432</v>
      </c>
      <c r="E41" s="27">
        <v>60499</v>
      </c>
      <c r="F41" s="27">
        <v>19843</v>
      </c>
      <c r="G41" s="28">
        <v>0.22800000000000001</v>
      </c>
      <c r="H41" s="28">
        <v>0.223</v>
      </c>
      <c r="I41" s="28">
        <v>2.5</v>
      </c>
      <c r="J41" s="28">
        <v>2.5</v>
      </c>
      <c r="K41" s="28">
        <v>1.8825000000000001</v>
      </c>
      <c r="L41" s="28">
        <v>0.61750000000000005</v>
      </c>
      <c r="M41" s="30">
        <v>2.5</v>
      </c>
    </row>
    <row r="42" spans="1:14" x14ac:dyDescent="0.25">
      <c r="A42" s="25">
        <v>560071</v>
      </c>
      <c r="B42" s="31" t="s">
        <v>49</v>
      </c>
      <c r="C42" s="27">
        <v>4548</v>
      </c>
      <c r="D42" s="27">
        <v>1142</v>
      </c>
      <c r="E42" s="27">
        <v>17984</v>
      </c>
      <c r="F42" s="27">
        <v>5912</v>
      </c>
      <c r="G42" s="28">
        <v>0.253</v>
      </c>
      <c r="H42" s="28">
        <v>0.193</v>
      </c>
      <c r="I42" s="28">
        <v>2.5</v>
      </c>
      <c r="J42" s="28">
        <v>2.5</v>
      </c>
      <c r="K42" s="28">
        <v>1.8825000000000001</v>
      </c>
      <c r="L42" s="28">
        <v>0.61750000000000005</v>
      </c>
      <c r="M42" s="30">
        <v>2.5</v>
      </c>
      <c r="N42" s="15"/>
    </row>
    <row r="43" spans="1:14" x14ac:dyDescent="0.25">
      <c r="A43" s="25">
        <v>560072</v>
      </c>
      <c r="B43" s="31" t="s">
        <v>50</v>
      </c>
      <c r="C43" s="27">
        <v>6102</v>
      </c>
      <c r="D43" s="27">
        <v>933</v>
      </c>
      <c r="E43" s="27">
        <v>19215</v>
      </c>
      <c r="F43" s="27">
        <v>5053</v>
      </c>
      <c r="G43" s="28">
        <v>0.318</v>
      </c>
      <c r="H43" s="28">
        <v>0.185</v>
      </c>
      <c r="I43" s="28">
        <v>2.0333000000000001</v>
      </c>
      <c r="J43" s="28">
        <v>2.5</v>
      </c>
      <c r="K43" s="28">
        <v>1.6104000000000001</v>
      </c>
      <c r="L43" s="28">
        <v>0.52</v>
      </c>
      <c r="M43" s="30">
        <v>2.1303999999999998</v>
      </c>
    </row>
    <row r="44" spans="1:14" x14ac:dyDescent="0.25">
      <c r="A44" s="25">
        <v>560073</v>
      </c>
      <c r="B44" s="31" t="s">
        <v>51</v>
      </c>
      <c r="C44" s="27">
        <v>2806</v>
      </c>
      <c r="D44" s="27">
        <v>424</v>
      </c>
      <c r="E44" s="27">
        <v>10884</v>
      </c>
      <c r="F44" s="27">
        <v>2142</v>
      </c>
      <c r="G44" s="28">
        <v>0.25800000000000001</v>
      </c>
      <c r="H44" s="28">
        <v>0.19800000000000001</v>
      </c>
      <c r="I44" s="28">
        <v>2.5</v>
      </c>
      <c r="J44" s="28">
        <v>2.5</v>
      </c>
      <c r="K44" s="28">
        <v>2.09</v>
      </c>
      <c r="L44" s="28">
        <v>0.41</v>
      </c>
      <c r="M44" s="30">
        <v>2.5</v>
      </c>
      <c r="N44" s="15"/>
    </row>
    <row r="45" spans="1:14" x14ac:dyDescent="0.25">
      <c r="A45" s="25">
        <v>560074</v>
      </c>
      <c r="B45" s="31" t="s">
        <v>52</v>
      </c>
      <c r="C45" s="27">
        <v>4906</v>
      </c>
      <c r="D45" s="27">
        <v>1080</v>
      </c>
      <c r="E45" s="27">
        <v>17885</v>
      </c>
      <c r="F45" s="27">
        <v>5692</v>
      </c>
      <c r="G45" s="28">
        <v>0.27400000000000002</v>
      </c>
      <c r="H45" s="28">
        <v>0.19</v>
      </c>
      <c r="I45" s="28">
        <v>2.5</v>
      </c>
      <c r="J45" s="28">
        <v>2.5</v>
      </c>
      <c r="K45" s="28">
        <v>1.8975</v>
      </c>
      <c r="L45" s="28">
        <v>0.60250000000000004</v>
      </c>
      <c r="M45" s="30">
        <v>2.5</v>
      </c>
    </row>
    <row r="46" spans="1:14" x14ac:dyDescent="0.25">
      <c r="A46" s="25">
        <v>560075</v>
      </c>
      <c r="B46" s="31" t="s">
        <v>53</v>
      </c>
      <c r="C46" s="27">
        <v>8887</v>
      </c>
      <c r="D46" s="27">
        <v>1348</v>
      </c>
      <c r="E46" s="27">
        <v>29210</v>
      </c>
      <c r="F46" s="27">
        <v>8575</v>
      </c>
      <c r="G46" s="28">
        <v>0.30399999999999999</v>
      </c>
      <c r="H46" s="28">
        <v>0.157</v>
      </c>
      <c r="I46" s="28">
        <v>2.5</v>
      </c>
      <c r="J46" s="28">
        <v>2.5</v>
      </c>
      <c r="K46" s="28">
        <v>1.9325000000000001</v>
      </c>
      <c r="L46" s="28">
        <v>0.5675</v>
      </c>
      <c r="M46" s="30">
        <v>2.5</v>
      </c>
      <c r="N46" s="15"/>
    </row>
    <row r="47" spans="1:14" x14ac:dyDescent="0.25">
      <c r="A47" s="25">
        <v>560076</v>
      </c>
      <c r="B47" s="31" t="s">
        <v>54</v>
      </c>
      <c r="C47" s="27">
        <v>2342</v>
      </c>
      <c r="D47" s="27">
        <v>327</v>
      </c>
      <c r="E47" s="27">
        <v>8714</v>
      </c>
      <c r="F47" s="27">
        <v>2328</v>
      </c>
      <c r="G47" s="28">
        <v>0.26900000000000002</v>
      </c>
      <c r="H47" s="28">
        <v>0.14000000000000001</v>
      </c>
      <c r="I47" s="28">
        <v>2.5</v>
      </c>
      <c r="J47" s="28">
        <v>2.5</v>
      </c>
      <c r="K47" s="28">
        <v>1.9724999999999999</v>
      </c>
      <c r="L47" s="28">
        <v>0.52749999999999997</v>
      </c>
      <c r="M47" s="30">
        <v>2.5</v>
      </c>
    </row>
    <row r="48" spans="1:14" x14ac:dyDescent="0.25">
      <c r="A48" s="25">
        <v>560077</v>
      </c>
      <c r="B48" s="31" t="s">
        <v>55</v>
      </c>
      <c r="C48" s="27">
        <v>2413</v>
      </c>
      <c r="D48" s="27">
        <v>189</v>
      </c>
      <c r="E48" s="27">
        <v>10427</v>
      </c>
      <c r="F48" s="27">
        <v>2033</v>
      </c>
      <c r="G48" s="28">
        <v>0.23100000000000001</v>
      </c>
      <c r="H48" s="28">
        <v>9.2999999999999999E-2</v>
      </c>
      <c r="I48" s="28">
        <v>2.5</v>
      </c>
      <c r="J48" s="28">
        <v>2.5</v>
      </c>
      <c r="K48" s="28">
        <v>2.0924999999999998</v>
      </c>
      <c r="L48" s="28">
        <v>0.40749999999999997</v>
      </c>
      <c r="M48" s="30">
        <v>2.5</v>
      </c>
      <c r="N48" s="15"/>
    </row>
    <row r="49" spans="1:14" x14ac:dyDescent="0.25">
      <c r="A49" s="25">
        <v>560078</v>
      </c>
      <c r="B49" s="31" t="s">
        <v>56</v>
      </c>
      <c r="C49" s="27">
        <v>11872</v>
      </c>
      <c r="D49" s="27">
        <v>2350</v>
      </c>
      <c r="E49" s="27">
        <v>34177</v>
      </c>
      <c r="F49" s="27">
        <v>11756</v>
      </c>
      <c r="G49" s="28">
        <v>0.34699999999999998</v>
      </c>
      <c r="H49" s="28">
        <v>0.2</v>
      </c>
      <c r="I49" s="28">
        <v>1.0667</v>
      </c>
      <c r="J49" s="28">
        <v>2.5</v>
      </c>
      <c r="K49" s="28">
        <v>0.79359999999999997</v>
      </c>
      <c r="L49" s="28">
        <v>0.64</v>
      </c>
      <c r="M49" s="30">
        <v>1.4336</v>
      </c>
    </row>
    <row r="50" spans="1:14" x14ac:dyDescent="0.25">
      <c r="A50" s="25">
        <v>560079</v>
      </c>
      <c r="B50" s="31" t="s">
        <v>57</v>
      </c>
      <c r="C50" s="27">
        <v>9976</v>
      </c>
      <c r="D50" s="27">
        <v>1842</v>
      </c>
      <c r="E50" s="27">
        <v>32818</v>
      </c>
      <c r="F50" s="27">
        <v>9463</v>
      </c>
      <c r="G50" s="28">
        <v>0.30399999999999999</v>
      </c>
      <c r="H50" s="28">
        <v>0.19500000000000001</v>
      </c>
      <c r="I50" s="28">
        <v>2.5</v>
      </c>
      <c r="J50" s="28">
        <v>2.5</v>
      </c>
      <c r="K50" s="28">
        <v>1.94</v>
      </c>
      <c r="L50" s="28">
        <v>0.56000000000000005</v>
      </c>
      <c r="M50" s="30">
        <v>2.5</v>
      </c>
      <c r="N50" s="15"/>
    </row>
    <row r="51" spans="1:14" x14ac:dyDescent="0.25">
      <c r="A51" s="25">
        <v>560080</v>
      </c>
      <c r="B51" s="31" t="s">
        <v>58</v>
      </c>
      <c r="C51" s="27">
        <v>2862</v>
      </c>
      <c r="D51" s="27">
        <v>598</v>
      </c>
      <c r="E51" s="27">
        <v>17490</v>
      </c>
      <c r="F51" s="27">
        <v>5172</v>
      </c>
      <c r="G51" s="28">
        <v>0.16400000000000001</v>
      </c>
      <c r="H51" s="28">
        <v>0.11600000000000001</v>
      </c>
      <c r="I51" s="28">
        <v>2.5</v>
      </c>
      <c r="J51" s="28">
        <v>2.5</v>
      </c>
      <c r="K51" s="28">
        <v>1.93</v>
      </c>
      <c r="L51" s="28">
        <v>0.56999999999999995</v>
      </c>
      <c r="M51" s="30">
        <v>2.5</v>
      </c>
    </row>
    <row r="52" spans="1:14" x14ac:dyDescent="0.25">
      <c r="A52" s="25">
        <v>560081</v>
      </c>
      <c r="B52" s="31" t="s">
        <v>59</v>
      </c>
      <c r="C52" s="27">
        <v>4703</v>
      </c>
      <c r="D52" s="27">
        <v>1183</v>
      </c>
      <c r="E52" s="27">
        <v>19685</v>
      </c>
      <c r="F52" s="27">
        <v>6750</v>
      </c>
      <c r="G52" s="28">
        <v>0.23899999999999999</v>
      </c>
      <c r="H52" s="28">
        <v>0.17499999999999999</v>
      </c>
      <c r="I52" s="28">
        <v>2.5</v>
      </c>
      <c r="J52" s="28">
        <v>2.5</v>
      </c>
      <c r="K52" s="28">
        <v>1.8625</v>
      </c>
      <c r="L52" s="28">
        <v>0.63749999999999996</v>
      </c>
      <c r="M52" s="30">
        <v>2.5</v>
      </c>
      <c r="N52" s="15"/>
    </row>
    <row r="53" spans="1:14" x14ac:dyDescent="0.25">
      <c r="A53" s="25">
        <v>560082</v>
      </c>
      <c r="B53" s="31" t="s">
        <v>60</v>
      </c>
      <c r="C53" s="27">
        <v>4181</v>
      </c>
      <c r="D53" s="27">
        <v>629</v>
      </c>
      <c r="E53" s="27">
        <v>15072</v>
      </c>
      <c r="F53" s="27">
        <v>3733</v>
      </c>
      <c r="G53" s="28">
        <v>0.27700000000000002</v>
      </c>
      <c r="H53" s="28">
        <v>0.16800000000000001</v>
      </c>
      <c r="I53" s="28">
        <v>2.5</v>
      </c>
      <c r="J53" s="28">
        <v>2.5</v>
      </c>
      <c r="K53" s="28">
        <v>2.0024999999999999</v>
      </c>
      <c r="L53" s="28">
        <v>0.4975</v>
      </c>
      <c r="M53" s="30">
        <v>2.5</v>
      </c>
    </row>
    <row r="54" spans="1:14" x14ac:dyDescent="0.25">
      <c r="A54" s="25">
        <v>560083</v>
      </c>
      <c r="B54" s="31" t="s">
        <v>61</v>
      </c>
      <c r="C54" s="27">
        <v>3967</v>
      </c>
      <c r="D54" s="27">
        <v>396</v>
      </c>
      <c r="E54" s="27">
        <v>13837</v>
      </c>
      <c r="F54" s="27">
        <v>3241</v>
      </c>
      <c r="G54" s="28">
        <v>0.28699999999999998</v>
      </c>
      <c r="H54" s="28">
        <v>0.122</v>
      </c>
      <c r="I54" s="28">
        <v>2.5</v>
      </c>
      <c r="J54" s="28">
        <v>2.5</v>
      </c>
      <c r="K54" s="28">
        <v>2.0249999999999999</v>
      </c>
      <c r="L54" s="28">
        <v>0.47499999999999998</v>
      </c>
      <c r="M54" s="30">
        <v>2.5</v>
      </c>
      <c r="N54" s="15"/>
    </row>
    <row r="55" spans="1:14" x14ac:dyDescent="0.25">
      <c r="A55" s="25">
        <v>560084</v>
      </c>
      <c r="B55" s="31" t="s">
        <v>62</v>
      </c>
      <c r="C55" s="27">
        <v>5219</v>
      </c>
      <c r="D55" s="27">
        <v>1797</v>
      </c>
      <c r="E55" s="27">
        <v>20076</v>
      </c>
      <c r="F55" s="27">
        <v>6795</v>
      </c>
      <c r="G55" s="28">
        <v>0.26</v>
      </c>
      <c r="H55" s="28">
        <v>0.26400000000000001</v>
      </c>
      <c r="I55" s="28">
        <v>2.5</v>
      </c>
      <c r="J55" s="28">
        <v>2.5</v>
      </c>
      <c r="K55" s="28">
        <v>1.8674999999999999</v>
      </c>
      <c r="L55" s="28">
        <v>0.63249999999999995</v>
      </c>
      <c r="M55" s="30">
        <v>2.5</v>
      </c>
    </row>
    <row r="56" spans="1:14" ht="30" x14ac:dyDescent="0.25">
      <c r="A56" s="25">
        <v>560085</v>
      </c>
      <c r="B56" s="31" t="s">
        <v>63</v>
      </c>
      <c r="C56" s="27">
        <v>982</v>
      </c>
      <c r="D56" s="27">
        <v>35</v>
      </c>
      <c r="E56" s="27">
        <v>9520</v>
      </c>
      <c r="F56" s="27">
        <v>437</v>
      </c>
      <c r="G56" s="28">
        <v>0.10299999999999999</v>
      </c>
      <c r="H56" s="28">
        <v>0.08</v>
      </c>
      <c r="I56" s="28">
        <v>2.5</v>
      </c>
      <c r="J56" s="28">
        <v>2.5</v>
      </c>
      <c r="K56" s="28">
        <v>2.39</v>
      </c>
      <c r="L56" s="28">
        <v>0.11</v>
      </c>
      <c r="M56" s="30">
        <v>2.5</v>
      </c>
      <c r="N56" s="15"/>
    </row>
    <row r="57" spans="1:14" ht="30" x14ac:dyDescent="0.25">
      <c r="A57" s="25">
        <v>560086</v>
      </c>
      <c r="B57" s="31" t="s">
        <v>64</v>
      </c>
      <c r="C57" s="27">
        <v>5222</v>
      </c>
      <c r="D57" s="27">
        <v>135</v>
      </c>
      <c r="E57" s="27">
        <v>17526</v>
      </c>
      <c r="F57" s="27">
        <v>564</v>
      </c>
      <c r="G57" s="28">
        <v>0.29799999999999999</v>
      </c>
      <c r="H57" s="28">
        <v>0.23899999999999999</v>
      </c>
      <c r="I57" s="28">
        <v>2.5</v>
      </c>
      <c r="J57" s="28">
        <v>2.5</v>
      </c>
      <c r="K57" s="28">
        <v>2.4224999999999999</v>
      </c>
      <c r="L57" s="28">
        <v>7.7499999999999999E-2</v>
      </c>
      <c r="M57" s="30">
        <v>2.5</v>
      </c>
    </row>
    <row r="58" spans="1:14" x14ac:dyDescent="0.25">
      <c r="A58" s="25">
        <v>560087</v>
      </c>
      <c r="B58" s="31" t="s">
        <v>65</v>
      </c>
      <c r="C58" s="27">
        <v>7806</v>
      </c>
      <c r="D58" s="27">
        <v>0</v>
      </c>
      <c r="E58" s="27">
        <v>24843</v>
      </c>
      <c r="F58" s="27">
        <v>4</v>
      </c>
      <c r="G58" s="28">
        <v>0.314</v>
      </c>
      <c r="H58" s="28">
        <v>0</v>
      </c>
      <c r="I58" s="28">
        <v>2.1667000000000001</v>
      </c>
      <c r="J58" s="28">
        <v>0</v>
      </c>
      <c r="K58" s="28">
        <v>2.1667000000000001</v>
      </c>
      <c r="L58" s="28">
        <v>0</v>
      </c>
      <c r="M58" s="30">
        <v>2.1667000000000001</v>
      </c>
      <c r="N58" s="15"/>
    </row>
    <row r="59" spans="1:14" ht="30" x14ac:dyDescent="0.25">
      <c r="A59" s="25">
        <v>560088</v>
      </c>
      <c r="B59" s="31" t="s">
        <v>66</v>
      </c>
      <c r="C59" s="27">
        <v>1260</v>
      </c>
      <c r="D59" s="27">
        <v>0</v>
      </c>
      <c r="E59" s="27">
        <v>6054</v>
      </c>
      <c r="F59" s="27">
        <v>0</v>
      </c>
      <c r="G59" s="28">
        <v>0.20799999999999999</v>
      </c>
      <c r="H59" s="28">
        <v>0</v>
      </c>
      <c r="I59" s="28">
        <v>2.5</v>
      </c>
      <c r="J59" s="28">
        <v>0</v>
      </c>
      <c r="K59" s="28">
        <v>2.5</v>
      </c>
      <c r="L59" s="28">
        <v>0</v>
      </c>
      <c r="M59" s="30">
        <v>2.5</v>
      </c>
    </row>
    <row r="60" spans="1:14" ht="30" x14ac:dyDescent="0.25">
      <c r="A60" s="25">
        <v>560089</v>
      </c>
      <c r="B60" s="31" t="s">
        <v>67</v>
      </c>
      <c r="C60" s="27">
        <v>1362</v>
      </c>
      <c r="D60" s="27">
        <v>0</v>
      </c>
      <c r="E60" s="27">
        <v>4024</v>
      </c>
      <c r="F60" s="27">
        <v>0</v>
      </c>
      <c r="G60" s="28">
        <v>0.33800000000000002</v>
      </c>
      <c r="H60" s="28">
        <v>0</v>
      </c>
      <c r="I60" s="28">
        <v>1.3667</v>
      </c>
      <c r="J60" s="28">
        <v>0</v>
      </c>
      <c r="K60" s="28">
        <v>1.3667</v>
      </c>
      <c r="L60" s="28">
        <v>0</v>
      </c>
      <c r="M60" s="30">
        <v>1.3667</v>
      </c>
      <c r="N60" s="15"/>
    </row>
    <row r="61" spans="1:14" ht="30" x14ac:dyDescent="0.25">
      <c r="A61" s="25">
        <v>560096</v>
      </c>
      <c r="B61" s="31" t="s">
        <v>68</v>
      </c>
      <c r="C61" s="27">
        <v>66</v>
      </c>
      <c r="D61" s="27">
        <v>0</v>
      </c>
      <c r="E61" s="27">
        <v>391</v>
      </c>
      <c r="F61" s="27">
        <v>1</v>
      </c>
      <c r="G61" s="28">
        <v>0.16900000000000001</v>
      </c>
      <c r="H61" s="28">
        <v>0</v>
      </c>
      <c r="I61" s="28">
        <v>2.5</v>
      </c>
      <c r="J61" s="28">
        <v>0</v>
      </c>
      <c r="K61" s="28">
        <v>2.4925000000000002</v>
      </c>
      <c r="L61" s="28">
        <v>0</v>
      </c>
      <c r="M61" s="30">
        <v>2.4925000000000002</v>
      </c>
    </row>
    <row r="62" spans="1:14" ht="30" x14ac:dyDescent="0.25">
      <c r="A62" s="25">
        <v>560098</v>
      </c>
      <c r="B62" s="31" t="s">
        <v>69</v>
      </c>
      <c r="C62" s="27">
        <v>948</v>
      </c>
      <c r="D62" s="27">
        <v>0</v>
      </c>
      <c r="E62" s="27">
        <v>6720</v>
      </c>
      <c r="F62" s="27">
        <v>1</v>
      </c>
      <c r="G62" s="28">
        <v>0.14099999999999999</v>
      </c>
      <c r="H62" s="28">
        <v>0</v>
      </c>
      <c r="I62" s="28">
        <v>2.5</v>
      </c>
      <c r="J62" s="28">
        <v>0</v>
      </c>
      <c r="K62" s="28">
        <v>2.5</v>
      </c>
      <c r="L62" s="28">
        <v>0</v>
      </c>
      <c r="M62" s="30">
        <v>2.5</v>
      </c>
      <c r="N62" s="15"/>
    </row>
    <row r="63" spans="1:14" ht="45" x14ac:dyDescent="0.25">
      <c r="A63" s="25">
        <v>560099</v>
      </c>
      <c r="B63" s="31" t="s">
        <v>70</v>
      </c>
      <c r="C63" s="27">
        <v>626</v>
      </c>
      <c r="D63" s="27">
        <v>15</v>
      </c>
      <c r="E63" s="27">
        <v>2054</v>
      </c>
      <c r="F63" s="27">
        <v>41</v>
      </c>
      <c r="G63" s="28">
        <v>0.30499999999999999</v>
      </c>
      <c r="H63" s="28">
        <v>0.36599999999999999</v>
      </c>
      <c r="I63" s="28">
        <v>2.4666999999999999</v>
      </c>
      <c r="J63" s="28">
        <v>0</v>
      </c>
      <c r="K63" s="28">
        <v>2.4173</v>
      </c>
      <c r="L63" s="28">
        <v>0</v>
      </c>
      <c r="M63" s="30">
        <v>2.4173</v>
      </c>
    </row>
    <row r="64" spans="1:14" x14ac:dyDescent="0.25">
      <c r="A64" s="25">
        <v>560205</v>
      </c>
      <c r="B64" s="31" t="s">
        <v>71</v>
      </c>
      <c r="C64" s="27">
        <v>3</v>
      </c>
      <c r="D64" s="27">
        <v>2</v>
      </c>
      <c r="E64" s="27">
        <v>36</v>
      </c>
      <c r="F64" s="27">
        <v>26</v>
      </c>
      <c r="G64" s="28">
        <v>8.3000000000000004E-2</v>
      </c>
      <c r="H64" s="28">
        <v>7.6999999999999999E-2</v>
      </c>
      <c r="I64" s="28">
        <v>2.5</v>
      </c>
      <c r="J64" s="28">
        <v>2.5</v>
      </c>
      <c r="K64" s="28">
        <v>1.4524999999999999</v>
      </c>
      <c r="L64" s="28">
        <v>1.0475000000000001</v>
      </c>
      <c r="M64" s="30">
        <v>2.5</v>
      </c>
      <c r="N64" s="15"/>
    </row>
    <row r="65" spans="1:13" ht="60" x14ac:dyDescent="0.25">
      <c r="A65" s="25">
        <v>560206</v>
      </c>
      <c r="B65" s="31" t="s">
        <v>24</v>
      </c>
      <c r="C65" s="27">
        <v>17932</v>
      </c>
      <c r="D65" s="27">
        <v>2</v>
      </c>
      <c r="E65" s="27">
        <v>72062</v>
      </c>
      <c r="F65" s="27">
        <v>10</v>
      </c>
      <c r="G65" s="28">
        <v>0.249</v>
      </c>
      <c r="H65" s="28">
        <v>0.2</v>
      </c>
      <c r="I65" s="28">
        <v>2.5</v>
      </c>
      <c r="J65" s="28">
        <v>2.5</v>
      </c>
      <c r="K65" s="28">
        <v>2.5</v>
      </c>
      <c r="L65" s="28">
        <v>0</v>
      </c>
      <c r="M65" s="30">
        <v>2.5</v>
      </c>
    </row>
    <row r="66" spans="1:13" ht="60" x14ac:dyDescent="0.25">
      <c r="A66" s="25">
        <v>560214</v>
      </c>
      <c r="B66" s="31" t="s">
        <v>29</v>
      </c>
      <c r="C66" s="27">
        <v>22373</v>
      </c>
      <c r="D66" s="27">
        <v>5687</v>
      </c>
      <c r="E66" s="27">
        <v>81504</v>
      </c>
      <c r="F66" s="27">
        <v>26379</v>
      </c>
      <c r="G66" s="28">
        <v>0.27500000000000002</v>
      </c>
      <c r="H66" s="28">
        <v>0.216</v>
      </c>
      <c r="I66" s="28">
        <v>2.5</v>
      </c>
      <c r="J66" s="28">
        <v>2.5</v>
      </c>
      <c r="K66" s="28">
        <v>1.8875</v>
      </c>
      <c r="L66" s="28">
        <v>0.61250000000000004</v>
      </c>
      <c r="M66" s="30">
        <v>2.5</v>
      </c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4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zoomScaleNormal="100" zoomScaleSheetLayoutView="100" workbookViewId="0">
      <pane xSplit="2" ySplit="5" topLeftCell="C55" activePane="bottomRight" state="frozen"/>
      <selection pane="topRight" activeCell="C1" sqref="C1"/>
      <selection pane="bottomLeft" activeCell="A7" sqref="A7"/>
      <selection pane="bottomRight" activeCell="M31" sqref="M31:N67"/>
    </sheetView>
  </sheetViews>
  <sheetFormatPr defaultRowHeight="15" x14ac:dyDescent="0.25"/>
  <cols>
    <col min="1" max="1" width="11.85546875" style="9" customWidth="1"/>
    <col min="2" max="2" width="25.7109375" style="10" customWidth="1"/>
    <col min="3" max="3" width="10.85546875" style="11" customWidth="1"/>
    <col min="4" max="4" width="11.7109375" style="11" customWidth="1"/>
    <col min="5" max="5" width="10.42578125" style="11" customWidth="1"/>
    <col min="6" max="7" width="10.7109375" style="14" customWidth="1"/>
    <col min="8" max="8" width="12.28515625" style="13" customWidth="1"/>
    <col min="9" max="9" width="9.85546875" style="13" customWidth="1"/>
    <col min="10" max="10" width="10.85546875" style="14" bestFit="1" customWidth="1"/>
    <col min="11" max="11" width="10.28515625" style="15" customWidth="1"/>
    <col min="12" max="12" width="9.140625" style="15" customWidth="1"/>
    <col min="13" max="13" width="10" style="32" customWidth="1"/>
    <col min="14" max="14" width="9.140625" style="32" customWidth="1"/>
    <col min="15" max="15" width="13.42578125" customWidth="1"/>
    <col min="16" max="16" width="11.7109375" bestFit="1" customWidth="1"/>
  </cols>
  <sheetData>
    <row r="1" spans="1:16" ht="48" customHeight="1" x14ac:dyDescent="0.25">
      <c r="F1" s="12"/>
      <c r="G1" s="12"/>
      <c r="M1" s="183" t="s">
        <v>244</v>
      </c>
      <c r="N1" s="183"/>
      <c r="O1" s="183"/>
    </row>
    <row r="2" spans="1:16" ht="24.75" customHeight="1" x14ac:dyDescent="0.25">
      <c r="A2" s="209" t="s">
        <v>99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</row>
    <row r="3" spans="1:16" s="11" customFormat="1" ht="40.5" customHeight="1" x14ac:dyDescent="0.2">
      <c r="A3" s="223" t="s">
        <v>100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</row>
    <row r="4" spans="1:16" ht="63" customHeight="1" x14ac:dyDescent="0.25">
      <c r="A4" s="210" t="s">
        <v>75</v>
      </c>
      <c r="B4" s="224" t="s">
        <v>76</v>
      </c>
      <c r="C4" s="225" t="s">
        <v>101</v>
      </c>
      <c r="D4" s="226"/>
      <c r="E4" s="227" t="s">
        <v>78</v>
      </c>
      <c r="F4" s="228"/>
      <c r="G4" s="229" t="s">
        <v>79</v>
      </c>
      <c r="H4" s="230"/>
      <c r="I4" s="231" t="s">
        <v>93</v>
      </c>
      <c r="J4" s="232"/>
      <c r="K4" s="233" t="s">
        <v>81</v>
      </c>
      <c r="L4" s="233"/>
      <c r="M4" s="236" t="s">
        <v>82</v>
      </c>
      <c r="N4" s="237"/>
      <c r="O4" s="18" t="s">
        <v>83</v>
      </c>
    </row>
    <row r="5" spans="1:16" ht="26.25" x14ac:dyDescent="0.25">
      <c r="A5" s="210"/>
      <c r="B5" s="224"/>
      <c r="C5" s="19" t="s">
        <v>84</v>
      </c>
      <c r="D5" s="20" t="s">
        <v>85</v>
      </c>
      <c r="E5" s="19" t="s">
        <v>84</v>
      </c>
      <c r="F5" s="20" t="s">
        <v>85</v>
      </c>
      <c r="G5" s="21" t="s">
        <v>84</v>
      </c>
      <c r="H5" s="22" t="s">
        <v>85</v>
      </c>
      <c r="I5" s="21" t="s">
        <v>84</v>
      </c>
      <c r="J5" s="22" t="s">
        <v>85</v>
      </c>
      <c r="K5" s="21" t="s">
        <v>84</v>
      </c>
      <c r="L5" s="22" t="s">
        <v>85</v>
      </c>
      <c r="M5" s="23" t="s">
        <v>84</v>
      </c>
      <c r="N5" s="24" t="s">
        <v>85</v>
      </c>
      <c r="O5" s="19" t="s">
        <v>86</v>
      </c>
    </row>
    <row r="6" spans="1:16" ht="31.15" customHeight="1" x14ac:dyDescent="0.25">
      <c r="A6" s="25">
        <v>560002</v>
      </c>
      <c r="B6" s="31" t="s">
        <v>11</v>
      </c>
      <c r="C6" s="27">
        <v>3895</v>
      </c>
      <c r="D6" s="27">
        <v>0</v>
      </c>
      <c r="E6" s="27">
        <v>17787</v>
      </c>
      <c r="F6" s="27">
        <v>0</v>
      </c>
      <c r="G6" s="28">
        <v>0.219</v>
      </c>
      <c r="H6" s="28">
        <v>0</v>
      </c>
      <c r="I6" s="28">
        <v>1.0330999999999999</v>
      </c>
      <c r="J6" s="28">
        <v>0</v>
      </c>
      <c r="K6" s="28">
        <v>1.0330999999999999</v>
      </c>
      <c r="L6" s="28">
        <v>0</v>
      </c>
      <c r="M6" s="29" t="s">
        <v>87</v>
      </c>
      <c r="N6" s="29" t="s">
        <v>87</v>
      </c>
      <c r="O6" s="30">
        <v>1.0330999999999999</v>
      </c>
      <c r="P6" s="15"/>
    </row>
    <row r="7" spans="1:16" ht="30" x14ac:dyDescent="0.25">
      <c r="A7" s="25">
        <v>560014</v>
      </c>
      <c r="B7" s="31" t="s">
        <v>12</v>
      </c>
      <c r="C7" s="27">
        <v>699</v>
      </c>
      <c r="D7" s="27">
        <v>2</v>
      </c>
      <c r="E7" s="27">
        <v>5419</v>
      </c>
      <c r="F7" s="27">
        <v>111</v>
      </c>
      <c r="G7" s="28">
        <v>0.129</v>
      </c>
      <c r="H7" s="28">
        <v>1.7999999999999999E-2</v>
      </c>
      <c r="I7" s="28">
        <v>0.58389999999999997</v>
      </c>
      <c r="J7" s="28">
        <v>2.7699999999999999E-2</v>
      </c>
      <c r="K7" s="28">
        <v>0.57230000000000003</v>
      </c>
      <c r="L7" s="28">
        <v>5.9999999999999995E-4</v>
      </c>
      <c r="M7" s="29" t="s">
        <v>87</v>
      </c>
      <c r="N7" s="29" t="s">
        <v>87</v>
      </c>
      <c r="O7" s="30">
        <v>0.57279999999999998</v>
      </c>
    </row>
    <row r="8" spans="1:16" x14ac:dyDescent="0.25">
      <c r="A8" s="25">
        <v>560017</v>
      </c>
      <c r="B8" s="31" t="s">
        <v>13</v>
      </c>
      <c r="C8" s="27">
        <v>25724</v>
      </c>
      <c r="D8" s="27">
        <v>1</v>
      </c>
      <c r="E8" s="27">
        <v>80098</v>
      </c>
      <c r="F8" s="27">
        <v>1</v>
      </c>
      <c r="G8" s="28">
        <v>0.32100000000000001</v>
      </c>
      <c r="H8" s="28">
        <v>1</v>
      </c>
      <c r="I8" s="28">
        <v>1.5422</v>
      </c>
      <c r="J8" s="28">
        <v>2.5</v>
      </c>
      <c r="K8" s="28">
        <v>1.5422</v>
      </c>
      <c r="L8" s="28">
        <v>0</v>
      </c>
      <c r="M8" s="29" t="s">
        <v>87</v>
      </c>
      <c r="N8" s="29" t="s">
        <v>87</v>
      </c>
      <c r="O8" s="30">
        <v>1.5422</v>
      </c>
      <c r="P8" s="15"/>
    </row>
    <row r="9" spans="1:16" x14ac:dyDescent="0.25">
      <c r="A9" s="25">
        <v>560019</v>
      </c>
      <c r="B9" s="31" t="s">
        <v>14</v>
      </c>
      <c r="C9" s="27">
        <v>24906</v>
      </c>
      <c r="D9" s="27">
        <v>1657</v>
      </c>
      <c r="E9" s="27">
        <v>89087</v>
      </c>
      <c r="F9" s="27">
        <v>4950</v>
      </c>
      <c r="G9" s="28">
        <v>0.28000000000000003</v>
      </c>
      <c r="H9" s="28">
        <v>0.33500000000000002</v>
      </c>
      <c r="I9" s="28">
        <v>1.3375999999999999</v>
      </c>
      <c r="J9" s="28">
        <v>1.1254999999999999</v>
      </c>
      <c r="K9" s="28">
        <v>1.2666999999999999</v>
      </c>
      <c r="L9" s="28">
        <v>5.9700000000000003E-2</v>
      </c>
      <c r="M9" s="29" t="s">
        <v>87</v>
      </c>
      <c r="N9" s="29" t="s">
        <v>87</v>
      </c>
      <c r="O9" s="30">
        <v>1.3264</v>
      </c>
    </row>
    <row r="10" spans="1:16" x14ac:dyDescent="0.25">
      <c r="A10" s="25">
        <v>560021</v>
      </c>
      <c r="B10" s="31" t="s">
        <v>15</v>
      </c>
      <c r="C10" s="27">
        <v>17342</v>
      </c>
      <c r="D10" s="27">
        <v>26528</v>
      </c>
      <c r="E10" s="27">
        <v>56382</v>
      </c>
      <c r="F10" s="27">
        <v>39682</v>
      </c>
      <c r="G10" s="28">
        <v>0.308</v>
      </c>
      <c r="H10" s="28">
        <v>0.66900000000000004</v>
      </c>
      <c r="I10" s="28">
        <v>1.4773000000000001</v>
      </c>
      <c r="J10" s="28">
        <v>2.2822</v>
      </c>
      <c r="K10" s="28">
        <v>0.86719999999999997</v>
      </c>
      <c r="L10" s="28">
        <v>0.9425</v>
      </c>
      <c r="M10" s="29" t="s">
        <v>87</v>
      </c>
      <c r="N10" s="29" t="s">
        <v>87</v>
      </c>
      <c r="O10" s="30">
        <v>1.8097000000000001</v>
      </c>
      <c r="P10" s="15"/>
    </row>
    <row r="11" spans="1:16" x14ac:dyDescent="0.25">
      <c r="A11" s="25">
        <v>560022</v>
      </c>
      <c r="B11" s="31" t="s">
        <v>16</v>
      </c>
      <c r="C11" s="27">
        <v>17922</v>
      </c>
      <c r="D11" s="27">
        <v>11032</v>
      </c>
      <c r="E11" s="27">
        <v>67604</v>
      </c>
      <c r="F11" s="27">
        <v>23496</v>
      </c>
      <c r="G11" s="28">
        <v>0.26500000000000001</v>
      </c>
      <c r="H11" s="28">
        <v>0.47</v>
      </c>
      <c r="I11" s="28">
        <v>1.2626999999999999</v>
      </c>
      <c r="J11" s="28">
        <v>1.593</v>
      </c>
      <c r="K11" s="28">
        <v>0.93689999999999996</v>
      </c>
      <c r="L11" s="28">
        <v>0.41099999999999998</v>
      </c>
      <c r="M11" s="29" t="s">
        <v>87</v>
      </c>
      <c r="N11" s="29" t="s">
        <v>87</v>
      </c>
      <c r="O11" s="30">
        <v>1.3479000000000001</v>
      </c>
    </row>
    <row r="12" spans="1:16" x14ac:dyDescent="0.25">
      <c r="A12" s="25">
        <v>560024</v>
      </c>
      <c r="B12" s="31" t="s">
        <v>17</v>
      </c>
      <c r="C12" s="27">
        <v>376</v>
      </c>
      <c r="D12" s="27">
        <v>37238</v>
      </c>
      <c r="E12" s="27">
        <v>1693</v>
      </c>
      <c r="F12" s="27">
        <v>52440</v>
      </c>
      <c r="G12" s="28">
        <v>0.222</v>
      </c>
      <c r="H12" s="28">
        <v>0.71</v>
      </c>
      <c r="I12" s="28">
        <v>1.0481</v>
      </c>
      <c r="J12" s="28">
        <v>2.4241999999999999</v>
      </c>
      <c r="K12" s="28">
        <v>3.2500000000000001E-2</v>
      </c>
      <c r="L12" s="28">
        <v>2.3490000000000002</v>
      </c>
      <c r="M12" s="29" t="s">
        <v>87</v>
      </c>
      <c r="N12" s="29" t="s">
        <v>87</v>
      </c>
      <c r="O12" s="30">
        <v>2.3815</v>
      </c>
      <c r="P12" s="15"/>
    </row>
    <row r="13" spans="1:16" ht="30" x14ac:dyDescent="0.25">
      <c r="A13" s="25">
        <v>560026</v>
      </c>
      <c r="B13" s="31" t="s">
        <v>18</v>
      </c>
      <c r="C13" s="27">
        <v>23555</v>
      </c>
      <c r="D13" s="27">
        <v>9369</v>
      </c>
      <c r="E13" s="27">
        <v>102829</v>
      </c>
      <c r="F13" s="27">
        <v>20582</v>
      </c>
      <c r="G13" s="28">
        <v>0.22900000000000001</v>
      </c>
      <c r="H13" s="28">
        <v>0.45500000000000002</v>
      </c>
      <c r="I13" s="28">
        <v>1.0831</v>
      </c>
      <c r="J13" s="28">
        <v>1.5410999999999999</v>
      </c>
      <c r="K13" s="28">
        <v>0.9022</v>
      </c>
      <c r="L13" s="28">
        <v>0.25740000000000002</v>
      </c>
      <c r="M13" s="29" t="s">
        <v>87</v>
      </c>
      <c r="N13" s="29" t="s">
        <v>87</v>
      </c>
      <c r="O13" s="30">
        <v>1.1595</v>
      </c>
    </row>
    <row r="14" spans="1:16" x14ac:dyDescent="0.25">
      <c r="A14" s="25">
        <v>560032</v>
      </c>
      <c r="B14" s="31" t="s">
        <v>20</v>
      </c>
      <c r="C14" s="27">
        <v>4455</v>
      </c>
      <c r="D14" s="27">
        <v>0</v>
      </c>
      <c r="E14" s="27">
        <v>20115</v>
      </c>
      <c r="F14" s="27">
        <v>1</v>
      </c>
      <c r="G14" s="28">
        <v>0.221</v>
      </c>
      <c r="H14" s="28">
        <v>0</v>
      </c>
      <c r="I14" s="28">
        <v>1.0430999999999999</v>
      </c>
      <c r="J14" s="28">
        <v>0</v>
      </c>
      <c r="K14" s="28">
        <v>1.0430999999999999</v>
      </c>
      <c r="L14" s="28">
        <v>0</v>
      </c>
      <c r="M14" s="29" t="s">
        <v>87</v>
      </c>
      <c r="N14" s="29" t="s">
        <v>87</v>
      </c>
      <c r="O14" s="30">
        <v>1.0430999999999999</v>
      </c>
      <c r="P14" s="15"/>
    </row>
    <row r="15" spans="1:16" x14ac:dyDescent="0.25">
      <c r="A15" s="25">
        <v>560033</v>
      </c>
      <c r="B15" s="31" t="s">
        <v>21</v>
      </c>
      <c r="C15" s="27">
        <v>21263</v>
      </c>
      <c r="D15" s="27">
        <v>0</v>
      </c>
      <c r="E15" s="27">
        <v>43267</v>
      </c>
      <c r="F15" s="27">
        <v>0</v>
      </c>
      <c r="G15" s="28">
        <v>0.49099999999999999</v>
      </c>
      <c r="H15" s="28">
        <v>0</v>
      </c>
      <c r="I15" s="28">
        <v>2.3906999999999998</v>
      </c>
      <c r="J15" s="28">
        <v>0</v>
      </c>
      <c r="K15" s="28">
        <v>2.3906999999999998</v>
      </c>
      <c r="L15" s="28">
        <v>0</v>
      </c>
      <c r="M15" s="29" t="s">
        <v>87</v>
      </c>
      <c r="N15" s="29" t="s">
        <v>87</v>
      </c>
      <c r="O15" s="30">
        <v>2.3906999999999998</v>
      </c>
    </row>
    <row r="16" spans="1:16" x14ac:dyDescent="0.25">
      <c r="A16" s="25">
        <v>560034</v>
      </c>
      <c r="B16" s="31" t="s">
        <v>22</v>
      </c>
      <c r="C16" s="27">
        <v>12360</v>
      </c>
      <c r="D16" s="27">
        <v>2</v>
      </c>
      <c r="E16" s="27">
        <v>37694</v>
      </c>
      <c r="F16" s="27">
        <v>3</v>
      </c>
      <c r="G16" s="28">
        <v>0.32800000000000001</v>
      </c>
      <c r="H16" s="28">
        <v>0.66700000000000004</v>
      </c>
      <c r="I16" s="28">
        <v>1.5771999999999999</v>
      </c>
      <c r="J16" s="28">
        <v>2.2751999999999999</v>
      </c>
      <c r="K16" s="28">
        <v>1.5771999999999999</v>
      </c>
      <c r="L16" s="28">
        <v>0</v>
      </c>
      <c r="M16" s="29" t="s">
        <v>87</v>
      </c>
      <c r="N16" s="29" t="s">
        <v>87</v>
      </c>
      <c r="O16" s="30">
        <v>1.5771999999999999</v>
      </c>
      <c r="P16" s="15"/>
    </row>
    <row r="17" spans="1:16" x14ac:dyDescent="0.25">
      <c r="A17" s="25">
        <v>560035</v>
      </c>
      <c r="B17" s="31" t="s">
        <v>23</v>
      </c>
      <c r="C17" s="27">
        <v>381</v>
      </c>
      <c r="D17" s="27">
        <v>4369</v>
      </c>
      <c r="E17" s="27">
        <v>1750</v>
      </c>
      <c r="F17" s="27">
        <v>33436</v>
      </c>
      <c r="G17" s="28">
        <v>0.218</v>
      </c>
      <c r="H17" s="28">
        <v>0.13100000000000001</v>
      </c>
      <c r="I17" s="28">
        <v>1.0281</v>
      </c>
      <c r="J17" s="28">
        <v>0.41899999999999998</v>
      </c>
      <c r="K17" s="28">
        <v>5.1400000000000001E-2</v>
      </c>
      <c r="L17" s="28">
        <v>0.39810000000000001</v>
      </c>
      <c r="M17" s="29" t="s">
        <v>87</v>
      </c>
      <c r="N17" s="29" t="s">
        <v>87</v>
      </c>
      <c r="O17" s="30">
        <v>0.44950000000000001</v>
      </c>
    </row>
    <row r="18" spans="1:16" x14ac:dyDescent="0.25">
      <c r="A18" s="25">
        <v>560036</v>
      </c>
      <c r="B18" s="31" t="s">
        <v>19</v>
      </c>
      <c r="C18" s="27">
        <v>9103</v>
      </c>
      <c r="D18" s="27">
        <v>2356</v>
      </c>
      <c r="E18" s="27">
        <v>45285</v>
      </c>
      <c r="F18" s="27">
        <v>10369</v>
      </c>
      <c r="G18" s="28">
        <v>0.20100000000000001</v>
      </c>
      <c r="H18" s="28">
        <v>0.22700000000000001</v>
      </c>
      <c r="I18" s="28">
        <v>0.94330000000000003</v>
      </c>
      <c r="J18" s="28">
        <v>0.75149999999999995</v>
      </c>
      <c r="K18" s="28">
        <v>0.76780000000000004</v>
      </c>
      <c r="L18" s="28">
        <v>0.13980000000000001</v>
      </c>
      <c r="M18" s="29" t="s">
        <v>87</v>
      </c>
      <c r="N18" s="29" t="s">
        <v>87</v>
      </c>
      <c r="O18" s="30">
        <v>0.90759999999999996</v>
      </c>
      <c r="P18" s="15"/>
    </row>
    <row r="19" spans="1:16" x14ac:dyDescent="0.25">
      <c r="A19" s="25">
        <v>560041</v>
      </c>
      <c r="B19" s="31" t="s">
        <v>25</v>
      </c>
      <c r="C19" s="27">
        <v>116</v>
      </c>
      <c r="D19" s="27">
        <v>9582</v>
      </c>
      <c r="E19" s="27">
        <v>229</v>
      </c>
      <c r="F19" s="27">
        <v>19404</v>
      </c>
      <c r="G19" s="28">
        <v>0.50700000000000001</v>
      </c>
      <c r="H19" s="28">
        <v>0.49399999999999999</v>
      </c>
      <c r="I19" s="28">
        <v>2.4706000000000001</v>
      </c>
      <c r="J19" s="28">
        <v>1.6760999999999999</v>
      </c>
      <c r="K19" s="28">
        <v>2.9600000000000001E-2</v>
      </c>
      <c r="L19" s="28">
        <v>1.6559999999999999</v>
      </c>
      <c r="M19" s="29" t="s">
        <v>87</v>
      </c>
      <c r="N19" s="29" t="s">
        <v>87</v>
      </c>
      <c r="O19" s="30">
        <v>1.6857</v>
      </c>
    </row>
    <row r="20" spans="1:16" x14ac:dyDescent="0.25">
      <c r="A20" s="25">
        <v>560043</v>
      </c>
      <c r="B20" s="31" t="s">
        <v>26</v>
      </c>
      <c r="C20" s="27">
        <v>3771</v>
      </c>
      <c r="D20" s="27">
        <v>1867</v>
      </c>
      <c r="E20" s="27">
        <v>20657</v>
      </c>
      <c r="F20" s="27">
        <v>5076</v>
      </c>
      <c r="G20" s="28">
        <v>0.183</v>
      </c>
      <c r="H20" s="28">
        <v>0.36799999999999999</v>
      </c>
      <c r="I20" s="28">
        <v>0.85350000000000004</v>
      </c>
      <c r="J20" s="28">
        <v>1.2398</v>
      </c>
      <c r="K20" s="28">
        <v>0.68530000000000002</v>
      </c>
      <c r="L20" s="28">
        <v>0.2442</v>
      </c>
      <c r="M20" s="29" t="s">
        <v>87</v>
      </c>
      <c r="N20" s="29" t="s">
        <v>87</v>
      </c>
      <c r="O20" s="30">
        <v>0.92959999999999998</v>
      </c>
      <c r="P20" s="15"/>
    </row>
    <row r="21" spans="1:16" x14ac:dyDescent="0.25">
      <c r="A21" s="25">
        <v>560045</v>
      </c>
      <c r="B21" s="31" t="s">
        <v>27</v>
      </c>
      <c r="C21" s="27">
        <v>1268</v>
      </c>
      <c r="D21" s="27">
        <v>579</v>
      </c>
      <c r="E21" s="27">
        <v>20439</v>
      </c>
      <c r="F21" s="27">
        <v>6027</v>
      </c>
      <c r="G21" s="28">
        <v>6.2E-2</v>
      </c>
      <c r="H21" s="28">
        <v>9.6000000000000002E-2</v>
      </c>
      <c r="I21" s="28">
        <v>0.24959999999999999</v>
      </c>
      <c r="J21" s="28">
        <v>0.29780000000000001</v>
      </c>
      <c r="K21" s="28">
        <v>0.19270000000000001</v>
      </c>
      <c r="L21" s="28">
        <v>6.7900000000000002E-2</v>
      </c>
      <c r="M21" s="29" t="s">
        <v>87</v>
      </c>
      <c r="N21" s="29" t="s">
        <v>87</v>
      </c>
      <c r="O21" s="30">
        <v>0.2606</v>
      </c>
    </row>
    <row r="22" spans="1:16" x14ac:dyDescent="0.25">
      <c r="A22" s="25">
        <v>560047</v>
      </c>
      <c r="B22" s="31" t="s">
        <v>28</v>
      </c>
      <c r="C22" s="27">
        <v>2367</v>
      </c>
      <c r="D22" s="27">
        <v>810</v>
      </c>
      <c r="E22" s="27">
        <v>28887</v>
      </c>
      <c r="F22" s="27">
        <v>8180</v>
      </c>
      <c r="G22" s="28">
        <v>8.2000000000000003E-2</v>
      </c>
      <c r="H22" s="28">
        <v>9.9000000000000005E-2</v>
      </c>
      <c r="I22" s="28">
        <v>0.34939999999999999</v>
      </c>
      <c r="J22" s="28">
        <v>0.30819999999999997</v>
      </c>
      <c r="K22" s="28">
        <v>0.2722</v>
      </c>
      <c r="L22" s="28">
        <v>6.8099999999999994E-2</v>
      </c>
      <c r="M22" s="29" t="s">
        <v>87</v>
      </c>
      <c r="N22" s="29" t="s">
        <v>87</v>
      </c>
      <c r="O22" s="30">
        <v>0.34029999999999999</v>
      </c>
      <c r="P22" s="15"/>
    </row>
    <row r="23" spans="1:16" x14ac:dyDescent="0.25">
      <c r="A23" s="25">
        <v>560052</v>
      </c>
      <c r="B23" s="31" t="s">
        <v>30</v>
      </c>
      <c r="C23" s="27">
        <v>2106</v>
      </c>
      <c r="D23" s="27">
        <v>512</v>
      </c>
      <c r="E23" s="27">
        <v>17113</v>
      </c>
      <c r="F23" s="27">
        <v>5282</v>
      </c>
      <c r="G23" s="28">
        <v>0.123</v>
      </c>
      <c r="H23" s="28">
        <v>9.7000000000000003E-2</v>
      </c>
      <c r="I23" s="28">
        <v>0.55400000000000005</v>
      </c>
      <c r="J23" s="28">
        <v>0.30130000000000001</v>
      </c>
      <c r="K23" s="28">
        <v>0.42330000000000001</v>
      </c>
      <c r="L23" s="28">
        <v>7.1099999999999997E-2</v>
      </c>
      <c r="M23" s="29" t="s">
        <v>87</v>
      </c>
      <c r="N23" s="29" t="s">
        <v>87</v>
      </c>
      <c r="O23" s="30">
        <v>0.49440000000000001</v>
      </c>
    </row>
    <row r="24" spans="1:16" x14ac:dyDescent="0.25">
      <c r="A24" s="25">
        <v>560053</v>
      </c>
      <c r="B24" s="31" t="s">
        <v>31</v>
      </c>
      <c r="C24" s="27">
        <v>939</v>
      </c>
      <c r="D24" s="27">
        <v>339</v>
      </c>
      <c r="E24" s="27">
        <v>15299</v>
      </c>
      <c r="F24" s="27">
        <v>4094</v>
      </c>
      <c r="G24" s="28">
        <v>6.0999999999999999E-2</v>
      </c>
      <c r="H24" s="28">
        <v>8.3000000000000004E-2</v>
      </c>
      <c r="I24" s="28">
        <v>0.24460000000000001</v>
      </c>
      <c r="J24" s="28">
        <v>0.25280000000000002</v>
      </c>
      <c r="K24" s="28">
        <v>0.193</v>
      </c>
      <c r="L24" s="28">
        <v>5.33E-2</v>
      </c>
      <c r="M24" s="29" t="s">
        <v>87</v>
      </c>
      <c r="N24" s="29" t="s">
        <v>87</v>
      </c>
      <c r="O24" s="30">
        <v>0.24629999999999999</v>
      </c>
      <c r="P24" s="15"/>
    </row>
    <row r="25" spans="1:16" x14ac:dyDescent="0.25">
      <c r="A25" s="25">
        <v>560054</v>
      </c>
      <c r="B25" s="31" t="s">
        <v>32</v>
      </c>
      <c r="C25" s="27">
        <v>2848</v>
      </c>
      <c r="D25" s="27">
        <v>3266</v>
      </c>
      <c r="E25" s="27">
        <v>15484</v>
      </c>
      <c r="F25" s="27">
        <v>5372</v>
      </c>
      <c r="G25" s="28">
        <v>0.184</v>
      </c>
      <c r="H25" s="28">
        <v>0.60799999999999998</v>
      </c>
      <c r="I25" s="28">
        <v>0.85850000000000004</v>
      </c>
      <c r="J25" s="28">
        <v>2.0709</v>
      </c>
      <c r="K25" s="28">
        <v>0.63700000000000001</v>
      </c>
      <c r="L25" s="28">
        <v>0.5343</v>
      </c>
      <c r="M25" s="29" t="s">
        <v>87</v>
      </c>
      <c r="N25" s="29" t="s">
        <v>87</v>
      </c>
      <c r="O25" s="30">
        <v>1.1713</v>
      </c>
    </row>
    <row r="26" spans="1:16" x14ac:dyDescent="0.25">
      <c r="A26" s="25">
        <v>560055</v>
      </c>
      <c r="B26" s="31" t="s">
        <v>33</v>
      </c>
      <c r="C26" s="27">
        <v>883</v>
      </c>
      <c r="D26" s="27">
        <v>103</v>
      </c>
      <c r="E26" s="27">
        <v>10693</v>
      </c>
      <c r="F26" s="27">
        <v>2635</v>
      </c>
      <c r="G26" s="28">
        <v>8.3000000000000004E-2</v>
      </c>
      <c r="H26" s="28">
        <v>3.9E-2</v>
      </c>
      <c r="I26" s="28">
        <v>0.35439999999999999</v>
      </c>
      <c r="J26" s="28">
        <v>0.1004</v>
      </c>
      <c r="K26" s="28">
        <v>0.28420000000000001</v>
      </c>
      <c r="L26" s="28">
        <v>1.9900000000000001E-2</v>
      </c>
      <c r="M26" s="29" t="s">
        <v>87</v>
      </c>
      <c r="N26" s="29" t="s">
        <v>87</v>
      </c>
      <c r="O26" s="30">
        <v>0.30409999999999998</v>
      </c>
      <c r="P26" s="15"/>
    </row>
    <row r="27" spans="1:16" x14ac:dyDescent="0.25">
      <c r="A27" s="25">
        <v>560056</v>
      </c>
      <c r="B27" s="31" t="s">
        <v>34</v>
      </c>
      <c r="C27" s="27">
        <v>1821</v>
      </c>
      <c r="D27" s="27">
        <v>272</v>
      </c>
      <c r="E27" s="27">
        <v>15005</v>
      </c>
      <c r="F27" s="27">
        <v>3383</v>
      </c>
      <c r="G27" s="28">
        <v>0.121</v>
      </c>
      <c r="H27" s="28">
        <v>0.08</v>
      </c>
      <c r="I27" s="28">
        <v>0.54400000000000004</v>
      </c>
      <c r="J27" s="28">
        <v>0.2424</v>
      </c>
      <c r="K27" s="28">
        <v>0.44390000000000002</v>
      </c>
      <c r="L27" s="28">
        <v>4.4600000000000001E-2</v>
      </c>
      <c r="M27" s="29" t="s">
        <v>87</v>
      </c>
      <c r="N27" s="29" t="s">
        <v>87</v>
      </c>
      <c r="O27" s="30">
        <v>0.48849999999999999</v>
      </c>
    </row>
    <row r="28" spans="1:16" x14ac:dyDescent="0.25">
      <c r="A28" s="25">
        <v>560057</v>
      </c>
      <c r="B28" s="31" t="s">
        <v>35</v>
      </c>
      <c r="C28" s="27">
        <v>7800</v>
      </c>
      <c r="D28" s="27">
        <v>2207</v>
      </c>
      <c r="E28" s="27">
        <v>12189</v>
      </c>
      <c r="F28" s="27">
        <v>3190</v>
      </c>
      <c r="G28" s="28">
        <v>0.64</v>
      </c>
      <c r="H28" s="28">
        <v>0.69199999999999995</v>
      </c>
      <c r="I28" s="28">
        <v>2.5</v>
      </c>
      <c r="J28" s="28">
        <v>2.3618000000000001</v>
      </c>
      <c r="K28" s="28">
        <v>1.9824999999999999</v>
      </c>
      <c r="L28" s="28">
        <v>0.4889</v>
      </c>
      <c r="M28" s="29" t="s">
        <v>87</v>
      </c>
      <c r="N28" s="29" t="s">
        <v>87</v>
      </c>
      <c r="O28" s="30">
        <v>2.4714</v>
      </c>
      <c r="P28" s="15"/>
    </row>
    <row r="29" spans="1:16" x14ac:dyDescent="0.25">
      <c r="A29" s="25">
        <v>560058</v>
      </c>
      <c r="B29" s="31" t="s">
        <v>36</v>
      </c>
      <c r="C29" s="27">
        <v>1453</v>
      </c>
      <c r="D29" s="27">
        <v>440</v>
      </c>
      <c r="E29" s="27">
        <v>34847</v>
      </c>
      <c r="F29" s="27">
        <v>9940</v>
      </c>
      <c r="G29" s="28">
        <v>4.2000000000000003E-2</v>
      </c>
      <c r="H29" s="28">
        <v>4.3999999999999997E-2</v>
      </c>
      <c r="I29" s="28">
        <v>0.1497</v>
      </c>
      <c r="J29" s="28">
        <v>0.1177</v>
      </c>
      <c r="K29" s="28">
        <v>0.11650000000000001</v>
      </c>
      <c r="L29" s="28">
        <v>2.6100000000000002E-2</v>
      </c>
      <c r="M29" s="29" t="s">
        <v>87</v>
      </c>
      <c r="N29" s="29" t="s">
        <v>87</v>
      </c>
      <c r="O29" s="30">
        <v>0.1426</v>
      </c>
    </row>
    <row r="30" spans="1:16" x14ac:dyDescent="0.25">
      <c r="A30" s="25">
        <v>560059</v>
      </c>
      <c r="B30" s="31" t="s">
        <v>37</v>
      </c>
      <c r="C30" s="27">
        <v>5039</v>
      </c>
      <c r="D30" s="27">
        <v>1485</v>
      </c>
      <c r="E30" s="27">
        <v>10701</v>
      </c>
      <c r="F30" s="27">
        <v>2620</v>
      </c>
      <c r="G30" s="28">
        <v>0.47099999999999997</v>
      </c>
      <c r="H30" s="28">
        <v>0.56699999999999995</v>
      </c>
      <c r="I30" s="28">
        <v>2.2909000000000002</v>
      </c>
      <c r="J30" s="28">
        <v>1.9289000000000001</v>
      </c>
      <c r="K30" s="28">
        <v>1.8395999999999999</v>
      </c>
      <c r="L30" s="28">
        <v>0.38</v>
      </c>
      <c r="M30" s="29" t="s">
        <v>87</v>
      </c>
      <c r="N30" s="29" t="s">
        <v>87</v>
      </c>
      <c r="O30" s="30">
        <v>2.2195999999999998</v>
      </c>
      <c r="P30" s="15"/>
    </row>
    <row r="31" spans="1:16" x14ac:dyDescent="0.25">
      <c r="A31" s="25">
        <v>560060</v>
      </c>
      <c r="B31" s="31" t="s">
        <v>38</v>
      </c>
      <c r="C31" s="27">
        <v>917</v>
      </c>
      <c r="D31" s="27">
        <v>102</v>
      </c>
      <c r="E31" s="27">
        <v>11596</v>
      </c>
      <c r="F31" s="27">
        <v>3171</v>
      </c>
      <c r="G31" s="28">
        <v>7.9000000000000001E-2</v>
      </c>
      <c r="H31" s="28">
        <v>3.2000000000000001E-2</v>
      </c>
      <c r="I31" s="28">
        <v>0.33439999999999998</v>
      </c>
      <c r="J31" s="28">
        <v>7.6200000000000004E-2</v>
      </c>
      <c r="K31" s="28">
        <v>0.26250000000000001</v>
      </c>
      <c r="L31" s="28">
        <v>1.6400000000000001E-2</v>
      </c>
      <c r="M31" s="29" t="s">
        <v>87</v>
      </c>
      <c r="N31" s="29" t="s">
        <v>87</v>
      </c>
      <c r="O31" s="30">
        <v>0.27889999999999998</v>
      </c>
    </row>
    <row r="32" spans="1:16" x14ac:dyDescent="0.25">
      <c r="A32" s="25">
        <v>560061</v>
      </c>
      <c r="B32" s="31" t="s">
        <v>39</v>
      </c>
      <c r="C32" s="27">
        <v>1182</v>
      </c>
      <c r="D32" s="27">
        <v>358</v>
      </c>
      <c r="E32" s="27">
        <v>18036</v>
      </c>
      <c r="F32" s="27">
        <v>5338</v>
      </c>
      <c r="G32" s="28">
        <v>6.6000000000000003E-2</v>
      </c>
      <c r="H32" s="28">
        <v>6.7000000000000004E-2</v>
      </c>
      <c r="I32" s="28">
        <v>0.26950000000000002</v>
      </c>
      <c r="J32" s="28">
        <v>0.19739999999999999</v>
      </c>
      <c r="K32" s="28">
        <v>0.20810000000000001</v>
      </c>
      <c r="L32" s="28">
        <v>4.4999999999999998E-2</v>
      </c>
      <c r="M32" s="29" t="s">
        <v>87</v>
      </c>
      <c r="N32" s="29" t="s">
        <v>87</v>
      </c>
      <c r="O32" s="30">
        <v>0.25309999999999999</v>
      </c>
      <c r="P32" s="15"/>
    </row>
    <row r="33" spans="1:16" x14ac:dyDescent="0.25">
      <c r="A33" s="25">
        <v>560062</v>
      </c>
      <c r="B33" s="31" t="s">
        <v>40</v>
      </c>
      <c r="C33" s="27">
        <v>2244</v>
      </c>
      <c r="D33" s="27">
        <v>1018</v>
      </c>
      <c r="E33" s="27">
        <v>12636</v>
      </c>
      <c r="F33" s="27">
        <v>3322</v>
      </c>
      <c r="G33" s="28">
        <v>0.17799999999999999</v>
      </c>
      <c r="H33" s="28">
        <v>0.30599999999999999</v>
      </c>
      <c r="I33" s="28">
        <v>0.82850000000000001</v>
      </c>
      <c r="J33" s="28">
        <v>1.0250999999999999</v>
      </c>
      <c r="K33" s="28">
        <v>0.65620000000000001</v>
      </c>
      <c r="L33" s="28">
        <v>0.2132</v>
      </c>
      <c r="M33" s="29" t="s">
        <v>87</v>
      </c>
      <c r="N33" s="29" t="s">
        <v>87</v>
      </c>
      <c r="O33" s="30">
        <v>0.86939999999999995</v>
      </c>
    </row>
    <row r="34" spans="1:16" x14ac:dyDescent="0.25">
      <c r="A34" s="25">
        <v>560063</v>
      </c>
      <c r="B34" s="31" t="s">
        <v>41</v>
      </c>
      <c r="C34" s="27">
        <v>1582</v>
      </c>
      <c r="D34" s="27">
        <v>314</v>
      </c>
      <c r="E34" s="27">
        <v>13742</v>
      </c>
      <c r="F34" s="27">
        <v>3958</v>
      </c>
      <c r="G34" s="28">
        <v>0.115</v>
      </c>
      <c r="H34" s="28">
        <v>7.9000000000000001E-2</v>
      </c>
      <c r="I34" s="28">
        <v>0.5141</v>
      </c>
      <c r="J34" s="28">
        <v>0.23899999999999999</v>
      </c>
      <c r="K34" s="28">
        <v>0.39889999999999998</v>
      </c>
      <c r="L34" s="28">
        <v>5.3499999999999999E-2</v>
      </c>
      <c r="M34" s="29" t="s">
        <v>87</v>
      </c>
      <c r="N34" s="29" t="s">
        <v>87</v>
      </c>
      <c r="O34" s="30">
        <v>0.45240000000000002</v>
      </c>
      <c r="P34" s="15"/>
    </row>
    <row r="35" spans="1:16" x14ac:dyDescent="0.25">
      <c r="A35" s="25">
        <v>560064</v>
      </c>
      <c r="B35" s="31" t="s">
        <v>42</v>
      </c>
      <c r="C35" s="27">
        <v>16802</v>
      </c>
      <c r="D35" s="27">
        <v>10368</v>
      </c>
      <c r="E35" s="27">
        <v>30260</v>
      </c>
      <c r="F35" s="27">
        <v>8516</v>
      </c>
      <c r="G35" s="28">
        <v>0.55500000000000005</v>
      </c>
      <c r="H35" s="28">
        <v>1.2170000000000001</v>
      </c>
      <c r="I35" s="28">
        <v>2.5</v>
      </c>
      <c r="J35" s="28">
        <v>2.5</v>
      </c>
      <c r="K35" s="28">
        <v>1.95</v>
      </c>
      <c r="L35" s="28">
        <v>0.55000000000000004</v>
      </c>
      <c r="M35" s="29" t="s">
        <v>87</v>
      </c>
      <c r="N35" s="29" t="s">
        <v>87</v>
      </c>
      <c r="O35" s="30">
        <v>2.5</v>
      </c>
    </row>
    <row r="36" spans="1:16" x14ac:dyDescent="0.25">
      <c r="A36" s="25">
        <v>560065</v>
      </c>
      <c r="B36" s="31" t="s">
        <v>43</v>
      </c>
      <c r="C36" s="27">
        <v>529</v>
      </c>
      <c r="D36" s="27">
        <v>112</v>
      </c>
      <c r="E36" s="27">
        <v>12858</v>
      </c>
      <c r="F36" s="27">
        <v>3047</v>
      </c>
      <c r="G36" s="28">
        <v>4.1000000000000002E-2</v>
      </c>
      <c r="H36" s="28">
        <v>3.6999999999999998E-2</v>
      </c>
      <c r="I36" s="28">
        <v>0.1447</v>
      </c>
      <c r="J36" s="28">
        <v>9.35E-2</v>
      </c>
      <c r="K36" s="28">
        <v>0.1169</v>
      </c>
      <c r="L36" s="28">
        <v>1.7999999999999999E-2</v>
      </c>
      <c r="M36" s="29" t="s">
        <v>87</v>
      </c>
      <c r="N36" s="29" t="s">
        <v>87</v>
      </c>
      <c r="O36" s="30">
        <v>0.13489999999999999</v>
      </c>
      <c r="P36" s="15"/>
    </row>
    <row r="37" spans="1:16" x14ac:dyDescent="0.25">
      <c r="A37" s="25">
        <v>560066</v>
      </c>
      <c r="B37" s="31" t="s">
        <v>44</v>
      </c>
      <c r="C37" s="27">
        <v>1135</v>
      </c>
      <c r="D37" s="27">
        <v>413</v>
      </c>
      <c r="E37" s="27">
        <v>8758</v>
      </c>
      <c r="F37" s="27">
        <v>2169</v>
      </c>
      <c r="G37" s="28">
        <v>0.13</v>
      </c>
      <c r="H37" s="28">
        <v>0.19</v>
      </c>
      <c r="I37" s="28">
        <v>0.58889999999999998</v>
      </c>
      <c r="J37" s="28">
        <v>0.62339999999999995</v>
      </c>
      <c r="K37" s="28">
        <v>0.4723</v>
      </c>
      <c r="L37" s="28">
        <v>0.1234</v>
      </c>
      <c r="M37" s="29">
        <v>1</v>
      </c>
      <c r="N37" s="29" t="s">
        <v>87</v>
      </c>
      <c r="O37" s="30">
        <v>0.1234</v>
      </c>
    </row>
    <row r="38" spans="1:16" x14ac:dyDescent="0.25">
      <c r="A38" s="25">
        <v>560067</v>
      </c>
      <c r="B38" s="31" t="s">
        <v>45</v>
      </c>
      <c r="C38" s="27">
        <v>999</v>
      </c>
      <c r="D38" s="27">
        <v>351</v>
      </c>
      <c r="E38" s="27">
        <v>21611</v>
      </c>
      <c r="F38" s="27">
        <v>6578</v>
      </c>
      <c r="G38" s="28">
        <v>4.5999999999999999E-2</v>
      </c>
      <c r="H38" s="28">
        <v>5.2999999999999999E-2</v>
      </c>
      <c r="I38" s="28">
        <v>0.16969999999999999</v>
      </c>
      <c r="J38" s="28">
        <v>0.1489</v>
      </c>
      <c r="K38" s="28">
        <v>0.13020000000000001</v>
      </c>
      <c r="L38" s="28">
        <v>3.4700000000000002E-2</v>
      </c>
      <c r="M38" s="29" t="s">
        <v>87</v>
      </c>
      <c r="N38" s="29" t="s">
        <v>87</v>
      </c>
      <c r="O38" s="30">
        <v>0.16489999999999999</v>
      </c>
      <c r="P38" s="15"/>
    </row>
    <row r="39" spans="1:16" x14ac:dyDescent="0.25">
      <c r="A39" s="25">
        <v>560068</v>
      </c>
      <c r="B39" s="31" t="s">
        <v>46</v>
      </c>
      <c r="C39" s="27">
        <v>5591</v>
      </c>
      <c r="D39" s="27">
        <v>986</v>
      </c>
      <c r="E39" s="27">
        <v>25211</v>
      </c>
      <c r="F39" s="27">
        <v>7298</v>
      </c>
      <c r="G39" s="28">
        <v>0.222</v>
      </c>
      <c r="H39" s="28">
        <v>0.13500000000000001</v>
      </c>
      <c r="I39" s="28">
        <v>1.0481</v>
      </c>
      <c r="J39" s="28">
        <v>0.43290000000000001</v>
      </c>
      <c r="K39" s="28">
        <v>0.81330000000000002</v>
      </c>
      <c r="L39" s="28">
        <v>9.7000000000000003E-2</v>
      </c>
      <c r="M39" s="29" t="s">
        <v>87</v>
      </c>
      <c r="N39" s="29" t="s">
        <v>87</v>
      </c>
      <c r="O39" s="30">
        <v>0.9103</v>
      </c>
    </row>
    <row r="40" spans="1:16" x14ac:dyDescent="0.25">
      <c r="A40" s="25">
        <v>560069</v>
      </c>
      <c r="B40" s="31" t="s">
        <v>47</v>
      </c>
      <c r="C40" s="27">
        <v>879</v>
      </c>
      <c r="D40" s="27">
        <v>155</v>
      </c>
      <c r="E40" s="27">
        <v>15386</v>
      </c>
      <c r="F40" s="27">
        <v>4230</v>
      </c>
      <c r="G40" s="28">
        <v>5.7000000000000002E-2</v>
      </c>
      <c r="H40" s="28">
        <v>3.6999999999999998E-2</v>
      </c>
      <c r="I40" s="28">
        <v>0.22459999999999999</v>
      </c>
      <c r="J40" s="28">
        <v>9.35E-2</v>
      </c>
      <c r="K40" s="28">
        <v>0.17610000000000001</v>
      </c>
      <c r="L40" s="28">
        <v>2.0199999999999999E-2</v>
      </c>
      <c r="M40" s="29" t="s">
        <v>87</v>
      </c>
      <c r="N40" s="29" t="s">
        <v>87</v>
      </c>
      <c r="O40" s="30">
        <v>0.1963</v>
      </c>
      <c r="P40" s="15"/>
    </row>
    <row r="41" spans="1:16" x14ac:dyDescent="0.25">
      <c r="A41" s="25">
        <v>560070</v>
      </c>
      <c r="B41" s="31" t="s">
        <v>48</v>
      </c>
      <c r="C41" s="27">
        <v>20356</v>
      </c>
      <c r="D41" s="27">
        <v>11032</v>
      </c>
      <c r="E41" s="27">
        <v>60499</v>
      </c>
      <c r="F41" s="27">
        <v>19843</v>
      </c>
      <c r="G41" s="28">
        <v>0.33600000000000002</v>
      </c>
      <c r="H41" s="28">
        <v>0.55600000000000005</v>
      </c>
      <c r="I41" s="28">
        <v>1.6171</v>
      </c>
      <c r="J41" s="28">
        <v>1.8908</v>
      </c>
      <c r="K41" s="28">
        <v>1.2177</v>
      </c>
      <c r="L41" s="28">
        <v>0.46700000000000003</v>
      </c>
      <c r="M41" s="29" t="s">
        <v>87</v>
      </c>
      <c r="N41" s="29" t="s">
        <v>87</v>
      </c>
      <c r="O41" s="30">
        <v>1.6847000000000001</v>
      </c>
    </row>
    <row r="42" spans="1:16" x14ac:dyDescent="0.25">
      <c r="A42" s="25">
        <v>560071</v>
      </c>
      <c r="B42" s="31" t="s">
        <v>49</v>
      </c>
      <c r="C42" s="27">
        <v>2723</v>
      </c>
      <c r="D42" s="27">
        <v>1436</v>
      </c>
      <c r="E42" s="27">
        <v>17984</v>
      </c>
      <c r="F42" s="27">
        <v>5912</v>
      </c>
      <c r="G42" s="28">
        <v>0.151</v>
      </c>
      <c r="H42" s="28">
        <v>0.24299999999999999</v>
      </c>
      <c r="I42" s="28">
        <v>0.69379999999999997</v>
      </c>
      <c r="J42" s="28">
        <v>0.80689999999999995</v>
      </c>
      <c r="K42" s="28">
        <v>0.52239999999999998</v>
      </c>
      <c r="L42" s="28">
        <v>0.1993</v>
      </c>
      <c r="M42" s="29" t="s">
        <v>87</v>
      </c>
      <c r="N42" s="29" t="s">
        <v>87</v>
      </c>
      <c r="O42" s="30">
        <v>0.72170000000000001</v>
      </c>
      <c r="P42" s="15"/>
    </row>
    <row r="43" spans="1:16" x14ac:dyDescent="0.25">
      <c r="A43" s="25">
        <v>560072</v>
      </c>
      <c r="B43" s="31" t="s">
        <v>50</v>
      </c>
      <c r="C43" s="27">
        <v>3519</v>
      </c>
      <c r="D43" s="27">
        <v>1026</v>
      </c>
      <c r="E43" s="27">
        <v>19215</v>
      </c>
      <c r="F43" s="27">
        <v>5053</v>
      </c>
      <c r="G43" s="28">
        <v>0.183</v>
      </c>
      <c r="H43" s="28">
        <v>0.20300000000000001</v>
      </c>
      <c r="I43" s="28">
        <v>0.85350000000000004</v>
      </c>
      <c r="J43" s="28">
        <v>0.66839999999999999</v>
      </c>
      <c r="K43" s="28">
        <v>0.67589999999999995</v>
      </c>
      <c r="L43" s="28">
        <v>0.13900000000000001</v>
      </c>
      <c r="M43" s="29" t="s">
        <v>87</v>
      </c>
      <c r="N43" s="29" t="s">
        <v>87</v>
      </c>
      <c r="O43" s="30">
        <v>0.81499999999999995</v>
      </c>
    </row>
    <row r="44" spans="1:16" x14ac:dyDescent="0.25">
      <c r="A44" s="25">
        <v>560073</v>
      </c>
      <c r="B44" s="31" t="s">
        <v>51</v>
      </c>
      <c r="C44" s="27">
        <v>4624</v>
      </c>
      <c r="D44" s="27">
        <v>565</v>
      </c>
      <c r="E44" s="27">
        <v>10884</v>
      </c>
      <c r="F44" s="27">
        <v>2142</v>
      </c>
      <c r="G44" s="28">
        <v>0.42499999999999999</v>
      </c>
      <c r="H44" s="28">
        <v>0.26400000000000001</v>
      </c>
      <c r="I44" s="28">
        <v>2.0613000000000001</v>
      </c>
      <c r="J44" s="28">
        <v>0.87960000000000005</v>
      </c>
      <c r="K44" s="28">
        <v>1.7232000000000001</v>
      </c>
      <c r="L44" s="28">
        <v>0.14430000000000001</v>
      </c>
      <c r="M44" s="29" t="s">
        <v>87</v>
      </c>
      <c r="N44" s="29" t="s">
        <v>87</v>
      </c>
      <c r="O44" s="30">
        <v>1.8674999999999999</v>
      </c>
      <c r="P44" s="15"/>
    </row>
    <row r="45" spans="1:16" x14ac:dyDescent="0.25">
      <c r="A45" s="25">
        <v>560074</v>
      </c>
      <c r="B45" s="31" t="s">
        <v>52</v>
      </c>
      <c r="C45" s="27">
        <v>989</v>
      </c>
      <c r="D45" s="27">
        <v>430</v>
      </c>
      <c r="E45" s="27">
        <v>17885</v>
      </c>
      <c r="F45" s="27">
        <v>5692</v>
      </c>
      <c r="G45" s="28">
        <v>5.5E-2</v>
      </c>
      <c r="H45" s="28">
        <v>7.5999999999999998E-2</v>
      </c>
      <c r="I45" s="28">
        <v>0.21460000000000001</v>
      </c>
      <c r="J45" s="28">
        <v>0.2286</v>
      </c>
      <c r="K45" s="28">
        <v>0.16289999999999999</v>
      </c>
      <c r="L45" s="28">
        <v>5.5100000000000003E-2</v>
      </c>
      <c r="M45" s="29" t="s">
        <v>87</v>
      </c>
      <c r="N45" s="29" t="s">
        <v>87</v>
      </c>
      <c r="O45" s="30">
        <v>0.218</v>
      </c>
    </row>
    <row r="46" spans="1:16" x14ac:dyDescent="0.25">
      <c r="A46" s="25">
        <v>560075</v>
      </c>
      <c r="B46" s="31" t="s">
        <v>53</v>
      </c>
      <c r="C46" s="27">
        <v>15773</v>
      </c>
      <c r="D46" s="27">
        <v>4809</v>
      </c>
      <c r="E46" s="27">
        <v>29210</v>
      </c>
      <c r="F46" s="27">
        <v>8575</v>
      </c>
      <c r="G46" s="28">
        <v>0.54</v>
      </c>
      <c r="H46" s="28">
        <v>0.56100000000000005</v>
      </c>
      <c r="I46" s="28">
        <v>2.5</v>
      </c>
      <c r="J46" s="28">
        <v>1.9081999999999999</v>
      </c>
      <c r="K46" s="28">
        <v>1.9325000000000001</v>
      </c>
      <c r="L46" s="28">
        <v>0.43319999999999997</v>
      </c>
      <c r="M46" s="29" t="s">
        <v>87</v>
      </c>
      <c r="N46" s="29" t="s">
        <v>87</v>
      </c>
      <c r="O46" s="30">
        <v>2.3656999999999999</v>
      </c>
      <c r="P46" s="15"/>
    </row>
    <row r="47" spans="1:16" x14ac:dyDescent="0.25">
      <c r="A47" s="25">
        <v>560076</v>
      </c>
      <c r="B47" s="31" t="s">
        <v>54</v>
      </c>
      <c r="C47" s="27">
        <v>1714</v>
      </c>
      <c r="D47" s="27">
        <v>479</v>
      </c>
      <c r="E47" s="27">
        <v>8714</v>
      </c>
      <c r="F47" s="27">
        <v>2328</v>
      </c>
      <c r="G47" s="28">
        <v>0.19700000000000001</v>
      </c>
      <c r="H47" s="28">
        <v>0.20599999999999999</v>
      </c>
      <c r="I47" s="28">
        <v>0.92330000000000001</v>
      </c>
      <c r="J47" s="28">
        <v>0.67879999999999996</v>
      </c>
      <c r="K47" s="28">
        <v>0.72850000000000004</v>
      </c>
      <c r="L47" s="28">
        <v>0.14319999999999999</v>
      </c>
      <c r="M47" s="29" t="s">
        <v>87</v>
      </c>
      <c r="N47" s="29" t="s">
        <v>87</v>
      </c>
      <c r="O47" s="30">
        <v>0.87170000000000003</v>
      </c>
    </row>
    <row r="48" spans="1:16" x14ac:dyDescent="0.25">
      <c r="A48" s="25">
        <v>560077</v>
      </c>
      <c r="B48" s="31" t="s">
        <v>55</v>
      </c>
      <c r="C48" s="27">
        <v>1665</v>
      </c>
      <c r="D48" s="27">
        <v>36</v>
      </c>
      <c r="E48" s="27">
        <v>10427</v>
      </c>
      <c r="F48" s="27">
        <v>2033</v>
      </c>
      <c r="G48" s="28">
        <v>0.16</v>
      </c>
      <c r="H48" s="28">
        <v>1.7999999999999999E-2</v>
      </c>
      <c r="I48" s="28">
        <v>0.73870000000000002</v>
      </c>
      <c r="J48" s="28">
        <v>2.7699999999999999E-2</v>
      </c>
      <c r="K48" s="28">
        <v>0.61829999999999996</v>
      </c>
      <c r="L48" s="28">
        <v>4.4999999999999997E-3</v>
      </c>
      <c r="M48" s="29" t="s">
        <v>87</v>
      </c>
      <c r="N48" s="29" t="s">
        <v>87</v>
      </c>
      <c r="O48" s="30">
        <v>0.62280000000000002</v>
      </c>
      <c r="P48" s="15"/>
    </row>
    <row r="49" spans="1:16" x14ac:dyDescent="0.25">
      <c r="A49" s="25">
        <v>560078</v>
      </c>
      <c r="B49" s="31" t="s">
        <v>56</v>
      </c>
      <c r="C49" s="27">
        <v>4847</v>
      </c>
      <c r="D49" s="27">
        <v>2336</v>
      </c>
      <c r="E49" s="27">
        <v>34177</v>
      </c>
      <c r="F49" s="27">
        <v>11756</v>
      </c>
      <c r="G49" s="28">
        <v>0.14199999999999999</v>
      </c>
      <c r="H49" s="28">
        <v>0.19900000000000001</v>
      </c>
      <c r="I49" s="28">
        <v>0.64880000000000004</v>
      </c>
      <c r="J49" s="28">
        <v>0.65449999999999997</v>
      </c>
      <c r="K49" s="28">
        <v>0.48270000000000002</v>
      </c>
      <c r="L49" s="28">
        <v>0.1676</v>
      </c>
      <c r="M49" s="29" t="s">
        <v>87</v>
      </c>
      <c r="N49" s="29" t="s">
        <v>87</v>
      </c>
      <c r="O49" s="30">
        <v>0.65029999999999999</v>
      </c>
    </row>
    <row r="50" spans="1:16" x14ac:dyDescent="0.25">
      <c r="A50" s="25">
        <v>560079</v>
      </c>
      <c r="B50" s="31" t="s">
        <v>57</v>
      </c>
      <c r="C50" s="27">
        <v>7091</v>
      </c>
      <c r="D50" s="27">
        <v>1968</v>
      </c>
      <c r="E50" s="27">
        <v>32818</v>
      </c>
      <c r="F50" s="27">
        <v>9463</v>
      </c>
      <c r="G50" s="28">
        <v>0.216</v>
      </c>
      <c r="H50" s="28">
        <v>0.20799999999999999</v>
      </c>
      <c r="I50" s="28">
        <v>1.0182</v>
      </c>
      <c r="J50" s="28">
        <v>0.68569999999999998</v>
      </c>
      <c r="K50" s="28">
        <v>0.79010000000000002</v>
      </c>
      <c r="L50" s="28">
        <v>0.15359999999999999</v>
      </c>
      <c r="M50" s="29" t="s">
        <v>87</v>
      </c>
      <c r="N50" s="29" t="s">
        <v>87</v>
      </c>
      <c r="O50" s="30">
        <v>0.94369999999999998</v>
      </c>
      <c r="P50" s="15"/>
    </row>
    <row r="51" spans="1:16" x14ac:dyDescent="0.25">
      <c r="A51" s="25">
        <v>560080</v>
      </c>
      <c r="B51" s="31" t="s">
        <v>58</v>
      </c>
      <c r="C51" s="27">
        <v>888</v>
      </c>
      <c r="D51" s="27">
        <v>200</v>
      </c>
      <c r="E51" s="27">
        <v>17490</v>
      </c>
      <c r="F51" s="27">
        <v>5172</v>
      </c>
      <c r="G51" s="28">
        <v>5.0999999999999997E-2</v>
      </c>
      <c r="H51" s="28">
        <v>3.9E-2</v>
      </c>
      <c r="I51" s="28">
        <v>0.1946</v>
      </c>
      <c r="J51" s="28">
        <v>0.1004</v>
      </c>
      <c r="K51" s="28">
        <v>0.15029999999999999</v>
      </c>
      <c r="L51" s="28">
        <v>2.29E-2</v>
      </c>
      <c r="M51" s="29" t="s">
        <v>87</v>
      </c>
      <c r="N51" s="29" t="s">
        <v>87</v>
      </c>
      <c r="O51" s="30">
        <v>0.17319999999999999</v>
      </c>
    </row>
    <row r="52" spans="1:16" x14ac:dyDescent="0.25">
      <c r="A52" s="25">
        <v>560081</v>
      </c>
      <c r="B52" s="31" t="s">
        <v>59</v>
      </c>
      <c r="C52" s="27">
        <v>1699</v>
      </c>
      <c r="D52" s="27">
        <v>723</v>
      </c>
      <c r="E52" s="27">
        <v>19685</v>
      </c>
      <c r="F52" s="27">
        <v>6750</v>
      </c>
      <c r="G52" s="28">
        <v>8.5999999999999993E-2</v>
      </c>
      <c r="H52" s="28">
        <v>0.107</v>
      </c>
      <c r="I52" s="28">
        <v>0.36930000000000002</v>
      </c>
      <c r="J52" s="28">
        <v>0.33589999999999998</v>
      </c>
      <c r="K52" s="28">
        <v>0.2752</v>
      </c>
      <c r="L52" s="28">
        <v>8.5699999999999998E-2</v>
      </c>
      <c r="M52" s="29" t="s">
        <v>87</v>
      </c>
      <c r="N52" s="29" t="s">
        <v>87</v>
      </c>
      <c r="O52" s="30">
        <v>0.36080000000000001</v>
      </c>
      <c r="P52" s="15"/>
    </row>
    <row r="53" spans="1:16" x14ac:dyDescent="0.25">
      <c r="A53" s="25">
        <v>560082</v>
      </c>
      <c r="B53" s="31" t="s">
        <v>60</v>
      </c>
      <c r="C53" s="27">
        <v>1331</v>
      </c>
      <c r="D53" s="27">
        <v>380</v>
      </c>
      <c r="E53" s="27">
        <v>15072</v>
      </c>
      <c r="F53" s="27">
        <v>3733</v>
      </c>
      <c r="G53" s="28">
        <v>8.7999999999999995E-2</v>
      </c>
      <c r="H53" s="28">
        <v>0.10199999999999999</v>
      </c>
      <c r="I53" s="28">
        <v>0.37930000000000003</v>
      </c>
      <c r="J53" s="28">
        <v>0.31859999999999999</v>
      </c>
      <c r="K53" s="28">
        <v>0.30380000000000001</v>
      </c>
      <c r="L53" s="28">
        <v>6.3399999999999998E-2</v>
      </c>
      <c r="M53" s="29" t="s">
        <v>87</v>
      </c>
      <c r="N53" s="29" t="s">
        <v>87</v>
      </c>
      <c r="O53" s="30">
        <v>0.36720000000000003</v>
      </c>
    </row>
    <row r="54" spans="1:16" x14ac:dyDescent="0.25">
      <c r="A54" s="25">
        <v>560083</v>
      </c>
      <c r="B54" s="31" t="s">
        <v>61</v>
      </c>
      <c r="C54" s="27">
        <v>638</v>
      </c>
      <c r="D54" s="27">
        <v>268</v>
      </c>
      <c r="E54" s="27">
        <v>13837</v>
      </c>
      <c r="F54" s="27">
        <v>3241</v>
      </c>
      <c r="G54" s="28">
        <v>4.5999999999999999E-2</v>
      </c>
      <c r="H54" s="28">
        <v>8.3000000000000004E-2</v>
      </c>
      <c r="I54" s="28">
        <v>0.16969999999999999</v>
      </c>
      <c r="J54" s="28">
        <v>0.25280000000000002</v>
      </c>
      <c r="K54" s="28">
        <v>0.13750000000000001</v>
      </c>
      <c r="L54" s="28">
        <v>4.8000000000000001E-2</v>
      </c>
      <c r="M54" s="29" t="s">
        <v>87</v>
      </c>
      <c r="N54" s="29" t="s">
        <v>87</v>
      </c>
      <c r="O54" s="30">
        <v>0.1855</v>
      </c>
      <c r="P54" s="15"/>
    </row>
    <row r="55" spans="1:16" x14ac:dyDescent="0.25">
      <c r="A55" s="25">
        <v>560084</v>
      </c>
      <c r="B55" s="31" t="s">
        <v>62</v>
      </c>
      <c r="C55" s="27">
        <v>239</v>
      </c>
      <c r="D55" s="27">
        <v>66</v>
      </c>
      <c r="E55" s="27">
        <v>20076</v>
      </c>
      <c r="F55" s="27">
        <v>6795</v>
      </c>
      <c r="G55" s="28">
        <v>1.2E-2</v>
      </c>
      <c r="H55" s="28">
        <v>0.01</v>
      </c>
      <c r="I55" s="28">
        <v>0</v>
      </c>
      <c r="J55" s="28">
        <v>0</v>
      </c>
      <c r="K55" s="28">
        <v>0</v>
      </c>
      <c r="L55" s="28">
        <v>0</v>
      </c>
      <c r="M55" s="29" t="s">
        <v>87</v>
      </c>
      <c r="N55" s="29" t="s">
        <v>87</v>
      </c>
      <c r="O55" s="30">
        <v>0</v>
      </c>
    </row>
    <row r="56" spans="1:16" ht="30" x14ac:dyDescent="0.25">
      <c r="A56" s="25">
        <v>560085</v>
      </c>
      <c r="B56" s="31" t="s">
        <v>63</v>
      </c>
      <c r="C56" s="27">
        <v>1314</v>
      </c>
      <c r="D56" s="27">
        <v>40</v>
      </c>
      <c r="E56" s="27">
        <v>9520</v>
      </c>
      <c r="F56" s="27">
        <v>437</v>
      </c>
      <c r="G56" s="28">
        <v>0.13800000000000001</v>
      </c>
      <c r="H56" s="28">
        <v>9.1999999999999998E-2</v>
      </c>
      <c r="I56" s="28">
        <v>0.62890000000000001</v>
      </c>
      <c r="J56" s="28">
        <v>0.28399999999999997</v>
      </c>
      <c r="K56" s="28">
        <v>0.60119999999999996</v>
      </c>
      <c r="L56" s="28">
        <v>1.2500000000000001E-2</v>
      </c>
      <c r="M56" s="29" t="s">
        <v>87</v>
      </c>
      <c r="N56" s="29" t="s">
        <v>87</v>
      </c>
      <c r="O56" s="30">
        <v>0.61370000000000002</v>
      </c>
      <c r="P56" s="15"/>
    </row>
    <row r="57" spans="1:16" ht="30" x14ac:dyDescent="0.25">
      <c r="A57" s="25">
        <v>560086</v>
      </c>
      <c r="B57" s="31" t="s">
        <v>64</v>
      </c>
      <c r="C57" s="27">
        <v>3391</v>
      </c>
      <c r="D57" s="27">
        <v>136</v>
      </c>
      <c r="E57" s="27">
        <v>17526</v>
      </c>
      <c r="F57" s="27">
        <v>564</v>
      </c>
      <c r="G57" s="28">
        <v>0.193</v>
      </c>
      <c r="H57" s="28">
        <v>0.24099999999999999</v>
      </c>
      <c r="I57" s="28">
        <v>0.90339999999999998</v>
      </c>
      <c r="J57" s="28">
        <v>0.8</v>
      </c>
      <c r="K57" s="28">
        <v>0.87539999999999996</v>
      </c>
      <c r="L57" s="28">
        <v>2.4799999999999999E-2</v>
      </c>
      <c r="M57" s="29" t="s">
        <v>87</v>
      </c>
      <c r="N57" s="29" t="s">
        <v>87</v>
      </c>
      <c r="O57" s="30">
        <v>0.9002</v>
      </c>
    </row>
    <row r="58" spans="1:16" x14ac:dyDescent="0.25">
      <c r="A58" s="25">
        <v>560087</v>
      </c>
      <c r="B58" s="31" t="s">
        <v>65</v>
      </c>
      <c r="C58" s="27">
        <v>5150</v>
      </c>
      <c r="D58" s="27">
        <v>0</v>
      </c>
      <c r="E58" s="27">
        <v>24843</v>
      </c>
      <c r="F58" s="27">
        <v>4</v>
      </c>
      <c r="G58" s="28">
        <v>0.20699999999999999</v>
      </c>
      <c r="H58" s="28">
        <v>0</v>
      </c>
      <c r="I58" s="28">
        <v>0.97319999999999995</v>
      </c>
      <c r="J58" s="28">
        <v>0</v>
      </c>
      <c r="K58" s="28">
        <v>0.97319999999999995</v>
      </c>
      <c r="L58" s="28">
        <v>0</v>
      </c>
      <c r="M58" s="29" t="s">
        <v>87</v>
      </c>
      <c r="N58" s="29" t="s">
        <v>87</v>
      </c>
      <c r="O58" s="30">
        <v>0.97319999999999995</v>
      </c>
      <c r="P58" s="15"/>
    </row>
    <row r="59" spans="1:16" ht="30" x14ac:dyDescent="0.25">
      <c r="A59" s="25">
        <v>560088</v>
      </c>
      <c r="B59" s="31" t="s">
        <v>66</v>
      </c>
      <c r="C59" s="27">
        <v>458</v>
      </c>
      <c r="D59" s="27">
        <v>0</v>
      </c>
      <c r="E59" s="27">
        <v>6054</v>
      </c>
      <c r="F59" s="27">
        <v>0</v>
      </c>
      <c r="G59" s="28">
        <v>7.5999999999999998E-2</v>
      </c>
      <c r="H59" s="28">
        <v>0</v>
      </c>
      <c r="I59" s="28">
        <v>0.31940000000000002</v>
      </c>
      <c r="J59" s="28">
        <v>0</v>
      </c>
      <c r="K59" s="28">
        <v>0.31940000000000002</v>
      </c>
      <c r="L59" s="28">
        <v>0</v>
      </c>
      <c r="M59" s="29" t="s">
        <v>87</v>
      </c>
      <c r="N59" s="29" t="s">
        <v>87</v>
      </c>
      <c r="O59" s="30">
        <v>0.31940000000000002</v>
      </c>
    </row>
    <row r="60" spans="1:16" ht="30" x14ac:dyDescent="0.25">
      <c r="A60" s="25">
        <v>560089</v>
      </c>
      <c r="B60" s="31" t="s">
        <v>67</v>
      </c>
      <c r="C60" s="27">
        <v>973</v>
      </c>
      <c r="D60" s="27">
        <v>0</v>
      </c>
      <c r="E60" s="27">
        <v>4024</v>
      </c>
      <c r="F60" s="27">
        <v>0</v>
      </c>
      <c r="G60" s="28">
        <v>0.24199999999999999</v>
      </c>
      <c r="H60" s="28">
        <v>0</v>
      </c>
      <c r="I60" s="28">
        <v>1.1478999999999999</v>
      </c>
      <c r="J60" s="28">
        <v>0</v>
      </c>
      <c r="K60" s="28">
        <v>1.1478999999999999</v>
      </c>
      <c r="L60" s="28">
        <v>0</v>
      </c>
      <c r="M60" s="29" t="s">
        <v>87</v>
      </c>
      <c r="N60" s="29" t="s">
        <v>87</v>
      </c>
      <c r="O60" s="30">
        <v>1.1478999999999999</v>
      </c>
      <c r="P60" s="15"/>
    </row>
    <row r="61" spans="1:16" ht="30" x14ac:dyDescent="0.25">
      <c r="A61" s="25">
        <v>560096</v>
      </c>
      <c r="B61" s="31" t="s">
        <v>68</v>
      </c>
      <c r="C61" s="27">
        <v>64</v>
      </c>
      <c r="D61" s="27">
        <v>1</v>
      </c>
      <c r="E61" s="27">
        <v>391</v>
      </c>
      <c r="F61" s="27">
        <v>1</v>
      </c>
      <c r="G61" s="28">
        <v>0.16400000000000001</v>
      </c>
      <c r="H61" s="28">
        <v>1</v>
      </c>
      <c r="I61" s="28">
        <v>0.75860000000000005</v>
      </c>
      <c r="J61" s="28">
        <v>2.5</v>
      </c>
      <c r="K61" s="28">
        <v>0.75639999999999996</v>
      </c>
      <c r="L61" s="28">
        <v>7.4999999999999997E-3</v>
      </c>
      <c r="M61" s="29" t="s">
        <v>87</v>
      </c>
      <c r="N61" s="29" t="s">
        <v>87</v>
      </c>
      <c r="O61" s="30">
        <v>0.76390000000000002</v>
      </c>
    </row>
    <row r="62" spans="1:16" ht="30" x14ac:dyDescent="0.25">
      <c r="A62" s="25">
        <v>560098</v>
      </c>
      <c r="B62" s="31" t="s">
        <v>69</v>
      </c>
      <c r="C62" s="27">
        <v>705</v>
      </c>
      <c r="D62" s="27">
        <v>0</v>
      </c>
      <c r="E62" s="27">
        <v>6720</v>
      </c>
      <c r="F62" s="27">
        <v>1</v>
      </c>
      <c r="G62" s="28">
        <v>0.105</v>
      </c>
      <c r="H62" s="28">
        <v>0</v>
      </c>
      <c r="I62" s="28">
        <v>0.4642</v>
      </c>
      <c r="J62" s="28">
        <v>0</v>
      </c>
      <c r="K62" s="28">
        <v>0.4642</v>
      </c>
      <c r="L62" s="28">
        <v>0</v>
      </c>
      <c r="M62" s="29" t="s">
        <v>87</v>
      </c>
      <c r="N62" s="29" t="s">
        <v>87</v>
      </c>
      <c r="O62" s="30">
        <v>0.4642</v>
      </c>
      <c r="P62" s="15"/>
    </row>
    <row r="63" spans="1:16" ht="30" x14ac:dyDescent="0.25">
      <c r="A63" s="25">
        <v>560099</v>
      </c>
      <c r="B63" s="31" t="s">
        <v>70</v>
      </c>
      <c r="C63" s="27">
        <v>373</v>
      </c>
      <c r="D63" s="27">
        <v>32</v>
      </c>
      <c r="E63" s="27">
        <v>2054</v>
      </c>
      <c r="F63" s="27">
        <v>41</v>
      </c>
      <c r="G63" s="28">
        <v>0.182</v>
      </c>
      <c r="H63" s="28">
        <v>0.78</v>
      </c>
      <c r="I63" s="28">
        <v>0.84850000000000003</v>
      </c>
      <c r="J63" s="28">
        <v>2.5</v>
      </c>
      <c r="K63" s="28">
        <v>0.83150000000000002</v>
      </c>
      <c r="L63" s="28">
        <v>0.05</v>
      </c>
      <c r="M63" s="29" t="s">
        <v>87</v>
      </c>
      <c r="N63" s="29" t="s">
        <v>87</v>
      </c>
      <c r="O63" s="30">
        <v>0.88149999999999995</v>
      </c>
    </row>
    <row r="64" spans="1:16" x14ac:dyDescent="0.25">
      <c r="A64" s="25">
        <v>560205</v>
      </c>
      <c r="B64" s="31" t="s">
        <v>71</v>
      </c>
      <c r="C64" s="27">
        <v>18</v>
      </c>
      <c r="D64" s="27">
        <v>12</v>
      </c>
      <c r="E64" s="27">
        <v>36</v>
      </c>
      <c r="F64" s="27">
        <v>26</v>
      </c>
      <c r="G64" s="28">
        <v>0.5</v>
      </c>
      <c r="H64" s="28">
        <v>0.46200000000000002</v>
      </c>
      <c r="I64" s="28">
        <v>2.4356</v>
      </c>
      <c r="J64" s="28">
        <v>1.5652999999999999</v>
      </c>
      <c r="K64" s="28">
        <v>1.4151</v>
      </c>
      <c r="L64" s="28">
        <v>0.65590000000000004</v>
      </c>
      <c r="M64" s="29" t="s">
        <v>87</v>
      </c>
      <c r="N64" s="29" t="s">
        <v>87</v>
      </c>
      <c r="O64" s="30">
        <v>2.0710000000000002</v>
      </c>
      <c r="P64" s="15"/>
    </row>
    <row r="65" spans="1:15" ht="45" x14ac:dyDescent="0.25">
      <c r="A65" s="25">
        <v>560206</v>
      </c>
      <c r="B65" s="31" t="s">
        <v>24</v>
      </c>
      <c r="C65" s="27">
        <v>17603</v>
      </c>
      <c r="D65" s="27">
        <v>7</v>
      </c>
      <c r="E65" s="27">
        <v>72062</v>
      </c>
      <c r="F65" s="27">
        <v>10</v>
      </c>
      <c r="G65" s="28">
        <v>0.24399999999999999</v>
      </c>
      <c r="H65" s="28">
        <v>0.7</v>
      </c>
      <c r="I65" s="28">
        <v>1.1578999999999999</v>
      </c>
      <c r="J65" s="28">
        <v>2.3895</v>
      </c>
      <c r="K65" s="28">
        <v>1.1578999999999999</v>
      </c>
      <c r="L65" s="28">
        <v>0</v>
      </c>
      <c r="M65" s="29" t="s">
        <v>87</v>
      </c>
      <c r="N65" s="29" t="s">
        <v>87</v>
      </c>
      <c r="O65" s="30">
        <v>1.1578999999999999</v>
      </c>
    </row>
    <row r="66" spans="1:15" ht="45" x14ac:dyDescent="0.25">
      <c r="A66" s="25">
        <v>560214</v>
      </c>
      <c r="B66" s="31" t="s">
        <v>29</v>
      </c>
      <c r="C66" s="27">
        <v>9779</v>
      </c>
      <c r="D66" s="27">
        <v>3897</v>
      </c>
      <c r="E66" s="27">
        <v>81504</v>
      </c>
      <c r="F66" s="27">
        <v>26379</v>
      </c>
      <c r="G66" s="28">
        <v>0.12</v>
      </c>
      <c r="H66" s="28">
        <v>0.14799999999999999</v>
      </c>
      <c r="I66" s="28">
        <v>0.53900000000000003</v>
      </c>
      <c r="J66" s="28">
        <v>0.47789999999999999</v>
      </c>
      <c r="K66" s="28">
        <v>0.40699999999999997</v>
      </c>
      <c r="L66" s="28">
        <v>0.1171</v>
      </c>
      <c r="M66" s="29" t="s">
        <v>87</v>
      </c>
      <c r="N66" s="29" t="s">
        <v>87</v>
      </c>
      <c r="O66" s="30">
        <v>0.52410000000000001</v>
      </c>
    </row>
  </sheetData>
  <mergeCells count="11">
    <mergeCell ref="M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4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zoomScale="124" zoomScaleNormal="100" zoomScaleSheetLayoutView="124" workbookViewId="0">
      <pane xSplit="2" ySplit="5" topLeftCell="C66" activePane="bottomRight" state="frozen"/>
      <selection pane="topRight" activeCell="C1" sqref="C1"/>
      <selection pane="bottomLeft" activeCell="A7" sqref="A7"/>
      <selection pane="bottomRight" activeCell="M1" sqref="M1:O1"/>
    </sheetView>
  </sheetViews>
  <sheetFormatPr defaultRowHeight="15" x14ac:dyDescent="0.25"/>
  <cols>
    <col min="1" max="1" width="9.28515625" style="9" customWidth="1"/>
    <col min="2" max="2" width="32" style="10" customWidth="1"/>
    <col min="3" max="3" width="9.7109375" style="11" customWidth="1"/>
    <col min="4" max="4" width="13.28515625" style="11" customWidth="1"/>
    <col min="5" max="5" width="12.140625" style="11" customWidth="1"/>
    <col min="6" max="6" width="11.28515625" style="14" customWidth="1"/>
    <col min="7" max="7" width="10.7109375" style="14" customWidth="1"/>
    <col min="8" max="8" width="10.5703125" style="13" customWidth="1"/>
    <col min="9" max="9" width="11.42578125" style="13" customWidth="1"/>
    <col min="10" max="10" width="10.85546875" style="14" bestFit="1" customWidth="1"/>
    <col min="11" max="11" width="10.28515625" style="15" customWidth="1"/>
    <col min="12" max="12" width="9.140625" style="15" customWidth="1"/>
    <col min="13" max="13" width="10" style="32" customWidth="1"/>
    <col min="14" max="14" width="9.140625" style="32" customWidth="1"/>
    <col min="15" max="15" width="12.42578125" customWidth="1"/>
    <col min="16" max="16" width="11.7109375" bestFit="1" customWidth="1"/>
  </cols>
  <sheetData>
    <row r="1" spans="1:16" ht="45.6" customHeight="1" x14ac:dyDescent="0.25">
      <c r="F1" s="12"/>
      <c r="G1" s="12"/>
      <c r="M1" s="238" t="s">
        <v>245</v>
      </c>
      <c r="N1" s="238"/>
      <c r="O1" s="238"/>
    </row>
    <row r="2" spans="1:16" ht="22.15" customHeight="1" x14ac:dyDescent="0.25">
      <c r="A2" s="209" t="s">
        <v>94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</row>
    <row r="3" spans="1:16" s="39" customFormat="1" ht="49.15" customHeight="1" x14ac:dyDescent="0.25">
      <c r="A3" s="218" t="s">
        <v>95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</row>
    <row r="4" spans="1:16" ht="63" customHeight="1" x14ac:dyDescent="0.25">
      <c r="A4" s="210" t="s">
        <v>75</v>
      </c>
      <c r="B4" s="224" t="s">
        <v>76</v>
      </c>
      <c r="C4" s="225" t="s">
        <v>96</v>
      </c>
      <c r="D4" s="226"/>
      <c r="E4" s="227" t="s">
        <v>97</v>
      </c>
      <c r="F4" s="228"/>
      <c r="G4" s="229" t="s">
        <v>98</v>
      </c>
      <c r="H4" s="230"/>
      <c r="I4" s="231" t="s">
        <v>93</v>
      </c>
      <c r="J4" s="232"/>
      <c r="K4" s="233" t="s">
        <v>81</v>
      </c>
      <c r="L4" s="233"/>
      <c r="M4" s="236" t="s">
        <v>82</v>
      </c>
      <c r="N4" s="237"/>
      <c r="O4" s="18" t="s">
        <v>83</v>
      </c>
    </row>
    <row r="5" spans="1:16" ht="31.15" customHeight="1" x14ac:dyDescent="0.25">
      <c r="A5" s="210"/>
      <c r="B5" s="224"/>
      <c r="C5" s="19" t="s">
        <v>84</v>
      </c>
      <c r="D5" s="20" t="s">
        <v>85</v>
      </c>
      <c r="E5" s="19" t="s">
        <v>84</v>
      </c>
      <c r="F5" s="20" t="s">
        <v>85</v>
      </c>
      <c r="G5" s="21" t="s">
        <v>84</v>
      </c>
      <c r="H5" s="22" t="s">
        <v>85</v>
      </c>
      <c r="I5" s="21" t="s">
        <v>84</v>
      </c>
      <c r="J5" s="22" t="s">
        <v>85</v>
      </c>
      <c r="K5" s="21" t="s">
        <v>84</v>
      </c>
      <c r="L5" s="22" t="s">
        <v>85</v>
      </c>
      <c r="M5" s="23" t="s">
        <v>84</v>
      </c>
      <c r="N5" s="24" t="s">
        <v>85</v>
      </c>
      <c r="O5" s="19" t="s">
        <v>86</v>
      </c>
    </row>
    <row r="6" spans="1:16" ht="18.75" customHeight="1" x14ac:dyDescent="0.25">
      <c r="A6" s="25">
        <v>560002</v>
      </c>
      <c r="B6" s="31" t="s">
        <v>11</v>
      </c>
      <c r="C6" s="27">
        <v>3320</v>
      </c>
      <c r="D6" s="27">
        <v>0</v>
      </c>
      <c r="E6" s="27">
        <v>3726</v>
      </c>
      <c r="F6" s="27">
        <v>0</v>
      </c>
      <c r="G6" s="28">
        <v>0.89100000000000001</v>
      </c>
      <c r="H6" s="28">
        <v>0</v>
      </c>
      <c r="I6" s="28">
        <v>4.4226999999999999</v>
      </c>
      <c r="J6" s="28">
        <v>0</v>
      </c>
      <c r="K6" s="28">
        <v>4.4226999999999999</v>
      </c>
      <c r="L6" s="28">
        <v>0</v>
      </c>
      <c r="M6" s="29" t="s">
        <v>87</v>
      </c>
      <c r="N6" s="29" t="s">
        <v>87</v>
      </c>
      <c r="O6" s="30">
        <v>4.4226999999999999</v>
      </c>
      <c r="P6" s="15"/>
    </row>
    <row r="7" spans="1:16" ht="30" x14ac:dyDescent="0.25">
      <c r="A7" s="25">
        <v>560014</v>
      </c>
      <c r="B7" s="31" t="s">
        <v>12</v>
      </c>
      <c r="C7" s="27">
        <v>611</v>
      </c>
      <c r="D7" s="27">
        <v>0</v>
      </c>
      <c r="E7" s="27">
        <v>877</v>
      </c>
      <c r="F7" s="27">
        <v>0</v>
      </c>
      <c r="G7" s="28">
        <v>0.69699999999999995</v>
      </c>
      <c r="H7" s="28">
        <v>0</v>
      </c>
      <c r="I7" s="28">
        <v>3.3950999999999998</v>
      </c>
      <c r="J7" s="28">
        <v>0</v>
      </c>
      <c r="K7" s="28">
        <v>3.3271999999999999</v>
      </c>
      <c r="L7" s="28">
        <v>0</v>
      </c>
      <c r="M7" s="29" t="s">
        <v>87</v>
      </c>
      <c r="N7" s="29" t="s">
        <v>87</v>
      </c>
      <c r="O7" s="30">
        <v>3.3271999999999999</v>
      </c>
    </row>
    <row r="8" spans="1:16" x14ac:dyDescent="0.25">
      <c r="A8" s="25">
        <v>560017</v>
      </c>
      <c r="B8" s="31" t="s">
        <v>13</v>
      </c>
      <c r="C8" s="27">
        <v>16201</v>
      </c>
      <c r="D8" s="27">
        <v>0</v>
      </c>
      <c r="E8" s="27">
        <v>16695</v>
      </c>
      <c r="F8" s="27">
        <v>0</v>
      </c>
      <c r="G8" s="28">
        <v>0.97</v>
      </c>
      <c r="H8" s="28">
        <v>0</v>
      </c>
      <c r="I8" s="28">
        <v>4.8411</v>
      </c>
      <c r="J8" s="28">
        <v>0</v>
      </c>
      <c r="K8" s="28">
        <v>4.8411</v>
      </c>
      <c r="L8" s="28">
        <v>0</v>
      </c>
      <c r="M8" s="29">
        <v>1</v>
      </c>
      <c r="N8" s="29" t="s">
        <v>87</v>
      </c>
      <c r="O8" s="30">
        <v>0</v>
      </c>
      <c r="P8" s="15"/>
    </row>
    <row r="9" spans="1:16" x14ac:dyDescent="0.25">
      <c r="A9" s="25">
        <v>560019</v>
      </c>
      <c r="B9" s="31" t="s">
        <v>14</v>
      </c>
      <c r="C9" s="27">
        <v>14986</v>
      </c>
      <c r="D9" s="27">
        <v>2473</v>
      </c>
      <c r="E9" s="27">
        <v>18587</v>
      </c>
      <c r="F9" s="27">
        <v>2754</v>
      </c>
      <c r="G9" s="28">
        <v>0.80600000000000005</v>
      </c>
      <c r="H9" s="28">
        <v>0.89800000000000002</v>
      </c>
      <c r="I9" s="28">
        <v>3.9725000000000001</v>
      </c>
      <c r="J9" s="28">
        <v>4.4671000000000003</v>
      </c>
      <c r="K9" s="28">
        <v>3.7618999999999998</v>
      </c>
      <c r="L9" s="28">
        <v>0.23680000000000001</v>
      </c>
      <c r="M9" s="29" t="s">
        <v>87</v>
      </c>
      <c r="N9" s="29" t="s">
        <v>87</v>
      </c>
      <c r="O9" s="30">
        <v>3.9986999999999999</v>
      </c>
    </row>
    <row r="10" spans="1:16" x14ac:dyDescent="0.25">
      <c r="A10" s="25">
        <v>560021</v>
      </c>
      <c r="B10" s="31" t="s">
        <v>15</v>
      </c>
      <c r="C10" s="27">
        <v>11456</v>
      </c>
      <c r="D10" s="27">
        <v>57491</v>
      </c>
      <c r="E10" s="27">
        <v>11986</v>
      </c>
      <c r="F10" s="27">
        <v>59761</v>
      </c>
      <c r="G10" s="28">
        <v>0.95599999999999996</v>
      </c>
      <c r="H10" s="28">
        <v>0.96199999999999997</v>
      </c>
      <c r="I10" s="28">
        <v>4.7668999999999997</v>
      </c>
      <c r="J10" s="28">
        <v>4.8014999999999999</v>
      </c>
      <c r="K10" s="28">
        <v>2.7982</v>
      </c>
      <c r="L10" s="28">
        <v>1.9830000000000001</v>
      </c>
      <c r="M10" s="29" t="s">
        <v>87</v>
      </c>
      <c r="N10" s="29" t="s">
        <v>87</v>
      </c>
      <c r="O10" s="30">
        <v>4.7812000000000001</v>
      </c>
      <c r="P10" s="15"/>
    </row>
    <row r="11" spans="1:16" x14ac:dyDescent="0.25">
      <c r="A11" s="25">
        <v>560022</v>
      </c>
      <c r="B11" s="31" t="s">
        <v>16</v>
      </c>
      <c r="C11" s="27">
        <v>11815</v>
      </c>
      <c r="D11" s="27">
        <v>27152</v>
      </c>
      <c r="E11" s="27">
        <v>14168</v>
      </c>
      <c r="F11" s="27">
        <v>33365</v>
      </c>
      <c r="G11" s="28">
        <v>0.83399999999999996</v>
      </c>
      <c r="H11" s="28">
        <v>0.81399999999999995</v>
      </c>
      <c r="I11" s="28">
        <v>4.1208</v>
      </c>
      <c r="J11" s="28">
        <v>4.0282</v>
      </c>
      <c r="K11" s="28">
        <v>3.0575999999999999</v>
      </c>
      <c r="L11" s="28">
        <v>1.0392999999999999</v>
      </c>
      <c r="M11" s="29" t="s">
        <v>87</v>
      </c>
      <c r="N11" s="29" t="s">
        <v>87</v>
      </c>
      <c r="O11" s="30">
        <v>4.0968999999999998</v>
      </c>
    </row>
    <row r="12" spans="1:16" x14ac:dyDescent="0.25">
      <c r="A12" s="25">
        <v>560024</v>
      </c>
      <c r="B12" s="31" t="s">
        <v>17</v>
      </c>
      <c r="C12" s="27">
        <v>218</v>
      </c>
      <c r="D12" s="27">
        <v>75553</v>
      </c>
      <c r="E12" s="27">
        <v>423</v>
      </c>
      <c r="F12" s="27">
        <v>79616</v>
      </c>
      <c r="G12" s="28">
        <v>0.51500000000000001</v>
      </c>
      <c r="H12" s="28">
        <v>0.94899999999999995</v>
      </c>
      <c r="I12" s="28">
        <v>2.4310999999999998</v>
      </c>
      <c r="J12" s="28">
        <v>4.7335000000000003</v>
      </c>
      <c r="K12" s="28">
        <v>7.5399999999999995E-2</v>
      </c>
      <c r="L12" s="28">
        <v>4.5868000000000002</v>
      </c>
      <c r="M12" s="29" t="s">
        <v>87</v>
      </c>
      <c r="N12" s="29" t="s">
        <v>87</v>
      </c>
      <c r="O12" s="30">
        <v>4.6622000000000003</v>
      </c>
      <c r="P12" s="15"/>
    </row>
    <row r="13" spans="1:16" ht="30" x14ac:dyDescent="0.25">
      <c r="A13" s="25">
        <v>560026</v>
      </c>
      <c r="B13" s="31" t="s">
        <v>18</v>
      </c>
      <c r="C13" s="27">
        <v>18903</v>
      </c>
      <c r="D13" s="27">
        <v>32976</v>
      </c>
      <c r="E13" s="27">
        <v>21030</v>
      </c>
      <c r="F13" s="27">
        <v>34795</v>
      </c>
      <c r="G13" s="28">
        <v>0.89900000000000002</v>
      </c>
      <c r="H13" s="28">
        <v>0.94799999999999995</v>
      </c>
      <c r="I13" s="28">
        <v>4.4649999999999999</v>
      </c>
      <c r="J13" s="28">
        <v>4.7282999999999999</v>
      </c>
      <c r="K13" s="28">
        <v>3.7193999999999998</v>
      </c>
      <c r="L13" s="28">
        <v>0.78959999999999997</v>
      </c>
      <c r="M13" s="29" t="s">
        <v>87</v>
      </c>
      <c r="N13" s="29" t="s">
        <v>87</v>
      </c>
      <c r="O13" s="30">
        <v>4.5090000000000003</v>
      </c>
    </row>
    <row r="14" spans="1:16" x14ac:dyDescent="0.25">
      <c r="A14" s="25">
        <v>560032</v>
      </c>
      <c r="B14" s="31" t="s">
        <v>20</v>
      </c>
      <c r="C14" s="27">
        <v>3345</v>
      </c>
      <c r="D14" s="27">
        <v>0</v>
      </c>
      <c r="E14" s="27">
        <v>4428</v>
      </c>
      <c r="F14" s="27">
        <v>0</v>
      </c>
      <c r="G14" s="28">
        <v>0.755</v>
      </c>
      <c r="H14" s="28">
        <v>0</v>
      </c>
      <c r="I14" s="28">
        <v>3.7023000000000001</v>
      </c>
      <c r="J14" s="28">
        <v>0</v>
      </c>
      <c r="K14" s="28">
        <v>3.7023000000000001</v>
      </c>
      <c r="L14" s="28">
        <v>0</v>
      </c>
      <c r="M14" s="29" t="s">
        <v>87</v>
      </c>
      <c r="N14" s="29" t="s">
        <v>87</v>
      </c>
      <c r="O14" s="30">
        <v>3.7023000000000001</v>
      </c>
      <c r="P14" s="15"/>
    </row>
    <row r="15" spans="1:16" x14ac:dyDescent="0.25">
      <c r="A15" s="25">
        <v>560033</v>
      </c>
      <c r="B15" s="31" t="s">
        <v>21</v>
      </c>
      <c r="C15" s="27">
        <v>9093</v>
      </c>
      <c r="D15" s="27">
        <v>0</v>
      </c>
      <c r="E15" s="27">
        <v>9246</v>
      </c>
      <c r="F15" s="27">
        <v>0</v>
      </c>
      <c r="G15" s="28">
        <v>0.98299999999999998</v>
      </c>
      <c r="H15" s="28">
        <v>0</v>
      </c>
      <c r="I15" s="28">
        <v>4.91</v>
      </c>
      <c r="J15" s="28">
        <v>0</v>
      </c>
      <c r="K15" s="28">
        <v>4.91</v>
      </c>
      <c r="L15" s="28">
        <v>0</v>
      </c>
      <c r="M15" s="29" t="s">
        <v>87</v>
      </c>
      <c r="N15" s="29" t="s">
        <v>87</v>
      </c>
      <c r="O15" s="30">
        <v>4.91</v>
      </c>
    </row>
    <row r="16" spans="1:16" x14ac:dyDescent="0.25">
      <c r="A16" s="25">
        <v>560034</v>
      </c>
      <c r="B16" s="31" t="s">
        <v>22</v>
      </c>
      <c r="C16" s="27">
        <v>7815</v>
      </c>
      <c r="D16" s="27">
        <v>0</v>
      </c>
      <c r="E16" s="27">
        <v>8169</v>
      </c>
      <c r="F16" s="27">
        <v>0</v>
      </c>
      <c r="G16" s="28">
        <v>0.95699999999999996</v>
      </c>
      <c r="H16" s="28">
        <v>0</v>
      </c>
      <c r="I16" s="28">
        <v>4.7721999999999998</v>
      </c>
      <c r="J16" s="28">
        <v>0</v>
      </c>
      <c r="K16" s="28">
        <v>4.7721999999999998</v>
      </c>
      <c r="L16" s="28">
        <v>0</v>
      </c>
      <c r="M16" s="29" t="s">
        <v>87</v>
      </c>
      <c r="N16" s="29" t="s">
        <v>87</v>
      </c>
      <c r="O16" s="30">
        <v>4.7721999999999998</v>
      </c>
      <c r="P16" s="15"/>
    </row>
    <row r="17" spans="1:16" x14ac:dyDescent="0.25">
      <c r="A17" s="25">
        <v>560035</v>
      </c>
      <c r="B17" s="31" t="s">
        <v>23</v>
      </c>
      <c r="C17" s="27">
        <v>0</v>
      </c>
      <c r="D17" s="27">
        <v>36107</v>
      </c>
      <c r="E17" s="27">
        <v>0</v>
      </c>
      <c r="F17" s="27">
        <v>32164</v>
      </c>
      <c r="G17" s="28">
        <v>0</v>
      </c>
      <c r="H17" s="28">
        <v>1.123</v>
      </c>
      <c r="I17" s="28">
        <v>0</v>
      </c>
      <c r="J17" s="28">
        <v>5</v>
      </c>
      <c r="K17" s="28">
        <v>0</v>
      </c>
      <c r="L17" s="28">
        <v>4.75</v>
      </c>
      <c r="M17" s="29" t="s">
        <v>87</v>
      </c>
      <c r="N17" s="29" t="s">
        <v>87</v>
      </c>
      <c r="O17" s="30">
        <v>4.75</v>
      </c>
    </row>
    <row r="18" spans="1:16" x14ac:dyDescent="0.25">
      <c r="A18" s="25">
        <v>560036</v>
      </c>
      <c r="B18" s="31" t="s">
        <v>19</v>
      </c>
      <c r="C18" s="27">
        <v>9008</v>
      </c>
      <c r="D18" s="27">
        <v>13331</v>
      </c>
      <c r="E18" s="27">
        <v>10122</v>
      </c>
      <c r="F18" s="27">
        <v>14646</v>
      </c>
      <c r="G18" s="28">
        <v>0.89</v>
      </c>
      <c r="H18" s="28">
        <v>0.91</v>
      </c>
      <c r="I18" s="28">
        <v>4.4173999999999998</v>
      </c>
      <c r="J18" s="28">
        <v>4.5297999999999998</v>
      </c>
      <c r="K18" s="28">
        <v>3.5956999999999999</v>
      </c>
      <c r="L18" s="28">
        <v>0.84250000000000003</v>
      </c>
      <c r="M18" s="29" t="s">
        <v>87</v>
      </c>
      <c r="N18" s="29" t="s">
        <v>87</v>
      </c>
      <c r="O18" s="30">
        <v>4.4382999999999999</v>
      </c>
      <c r="P18" s="15"/>
    </row>
    <row r="19" spans="1:16" x14ac:dyDescent="0.25">
      <c r="A19" s="25">
        <v>560041</v>
      </c>
      <c r="B19" s="31" t="s">
        <v>25</v>
      </c>
      <c r="C19" s="27">
        <v>0</v>
      </c>
      <c r="D19" s="27">
        <v>25787</v>
      </c>
      <c r="E19" s="27">
        <v>0</v>
      </c>
      <c r="F19" s="27">
        <v>27044</v>
      </c>
      <c r="G19" s="28">
        <v>0</v>
      </c>
      <c r="H19" s="28">
        <v>0.95399999999999996</v>
      </c>
      <c r="I19" s="28">
        <v>0</v>
      </c>
      <c r="J19" s="28">
        <v>4.7596999999999996</v>
      </c>
      <c r="K19" s="28">
        <v>0</v>
      </c>
      <c r="L19" s="28">
        <v>4.7024999999999997</v>
      </c>
      <c r="M19" s="29" t="s">
        <v>87</v>
      </c>
      <c r="N19" s="29" t="s">
        <v>87</v>
      </c>
      <c r="O19" s="30">
        <v>4.7024999999999997</v>
      </c>
    </row>
    <row r="20" spans="1:16" x14ac:dyDescent="0.25">
      <c r="A20" s="25">
        <v>560043</v>
      </c>
      <c r="B20" s="31" t="s">
        <v>26</v>
      </c>
      <c r="C20" s="27">
        <v>3852</v>
      </c>
      <c r="D20" s="27">
        <v>5800</v>
      </c>
      <c r="E20" s="27">
        <v>4460</v>
      </c>
      <c r="F20" s="27">
        <v>7197</v>
      </c>
      <c r="G20" s="28">
        <v>0.86399999999999999</v>
      </c>
      <c r="H20" s="28">
        <v>0.80600000000000005</v>
      </c>
      <c r="I20" s="28">
        <v>4.2797000000000001</v>
      </c>
      <c r="J20" s="28">
        <v>3.9864000000000002</v>
      </c>
      <c r="K20" s="28">
        <v>3.4365999999999999</v>
      </c>
      <c r="L20" s="28">
        <v>0.7853</v>
      </c>
      <c r="M20" s="29" t="s">
        <v>87</v>
      </c>
      <c r="N20" s="29" t="s">
        <v>87</v>
      </c>
      <c r="O20" s="30">
        <v>4.2218999999999998</v>
      </c>
      <c r="P20" s="15"/>
    </row>
    <row r="21" spans="1:16" x14ac:dyDescent="0.25">
      <c r="A21" s="25">
        <v>560045</v>
      </c>
      <c r="B21" s="31" t="s">
        <v>27</v>
      </c>
      <c r="C21" s="27">
        <v>3554</v>
      </c>
      <c r="D21" s="27">
        <v>7465</v>
      </c>
      <c r="E21" s="27">
        <v>4330</v>
      </c>
      <c r="F21" s="27">
        <v>8854</v>
      </c>
      <c r="G21" s="28">
        <v>0.82099999999999995</v>
      </c>
      <c r="H21" s="28">
        <v>0.84299999999999997</v>
      </c>
      <c r="I21" s="28">
        <v>4.0518999999999998</v>
      </c>
      <c r="J21" s="28">
        <v>4.1797000000000004</v>
      </c>
      <c r="K21" s="28">
        <v>3.1280999999999999</v>
      </c>
      <c r="L21" s="28">
        <v>0.95299999999999996</v>
      </c>
      <c r="M21" s="29" t="s">
        <v>87</v>
      </c>
      <c r="N21" s="29" t="s">
        <v>87</v>
      </c>
      <c r="O21" s="30">
        <v>4.0811000000000002</v>
      </c>
    </row>
    <row r="22" spans="1:16" x14ac:dyDescent="0.25">
      <c r="A22" s="25">
        <v>560047</v>
      </c>
      <c r="B22" s="31" t="s">
        <v>28</v>
      </c>
      <c r="C22" s="27">
        <v>5312</v>
      </c>
      <c r="D22" s="27">
        <v>10169</v>
      </c>
      <c r="E22" s="27">
        <v>6435</v>
      </c>
      <c r="F22" s="27">
        <v>11014</v>
      </c>
      <c r="G22" s="28">
        <v>0.82499999999999996</v>
      </c>
      <c r="H22" s="28">
        <v>0.92300000000000004</v>
      </c>
      <c r="I22" s="28">
        <v>4.0731000000000002</v>
      </c>
      <c r="J22" s="28">
        <v>4.5976999999999997</v>
      </c>
      <c r="K22" s="28">
        <v>3.1728999999999998</v>
      </c>
      <c r="L22" s="28">
        <v>1.0161</v>
      </c>
      <c r="M22" s="29" t="s">
        <v>87</v>
      </c>
      <c r="N22" s="29" t="s">
        <v>87</v>
      </c>
      <c r="O22" s="30">
        <v>4.1890000000000001</v>
      </c>
      <c r="P22" s="15"/>
    </row>
    <row r="23" spans="1:16" x14ac:dyDescent="0.25">
      <c r="A23" s="25">
        <v>560052</v>
      </c>
      <c r="B23" s="31" t="s">
        <v>30</v>
      </c>
      <c r="C23" s="27">
        <v>3461</v>
      </c>
      <c r="D23" s="27">
        <v>5462</v>
      </c>
      <c r="E23" s="27">
        <v>3804</v>
      </c>
      <c r="F23" s="27">
        <v>6827</v>
      </c>
      <c r="G23" s="28">
        <v>0.91</v>
      </c>
      <c r="H23" s="28">
        <v>0.8</v>
      </c>
      <c r="I23" s="28">
        <v>4.5232999999999999</v>
      </c>
      <c r="J23" s="28">
        <v>3.9550999999999998</v>
      </c>
      <c r="K23" s="28">
        <v>3.4558</v>
      </c>
      <c r="L23" s="28">
        <v>0.93340000000000001</v>
      </c>
      <c r="M23" s="29" t="s">
        <v>87</v>
      </c>
      <c r="N23" s="29" t="s">
        <v>87</v>
      </c>
      <c r="O23" s="30">
        <v>4.3891999999999998</v>
      </c>
    </row>
    <row r="24" spans="1:16" x14ac:dyDescent="0.25">
      <c r="A24" s="25">
        <v>560053</v>
      </c>
      <c r="B24" s="31" t="s">
        <v>31</v>
      </c>
      <c r="C24" s="27">
        <v>2881</v>
      </c>
      <c r="D24" s="27">
        <v>4036</v>
      </c>
      <c r="E24" s="27">
        <v>3422</v>
      </c>
      <c r="F24" s="27">
        <v>4536</v>
      </c>
      <c r="G24" s="28">
        <v>0.84199999999999997</v>
      </c>
      <c r="H24" s="28">
        <v>0.89</v>
      </c>
      <c r="I24" s="28">
        <v>4.1631</v>
      </c>
      <c r="J24" s="28">
        <v>4.4253</v>
      </c>
      <c r="K24" s="28">
        <v>3.2847</v>
      </c>
      <c r="L24" s="28">
        <v>0.93369999999999997</v>
      </c>
      <c r="M24" s="29" t="s">
        <v>87</v>
      </c>
      <c r="N24" s="29" t="s">
        <v>87</v>
      </c>
      <c r="O24" s="30">
        <v>4.2183999999999999</v>
      </c>
      <c r="P24" s="15"/>
    </row>
    <row r="25" spans="1:16" x14ac:dyDescent="0.25">
      <c r="A25" s="25">
        <v>560054</v>
      </c>
      <c r="B25" s="31" t="s">
        <v>32</v>
      </c>
      <c r="C25" s="27">
        <v>2776</v>
      </c>
      <c r="D25" s="27">
        <v>5031</v>
      </c>
      <c r="E25" s="27">
        <v>3397</v>
      </c>
      <c r="F25" s="27">
        <v>6370</v>
      </c>
      <c r="G25" s="28">
        <v>0.81699999999999995</v>
      </c>
      <c r="H25" s="28">
        <v>0.79</v>
      </c>
      <c r="I25" s="28">
        <v>4.0307000000000004</v>
      </c>
      <c r="J25" s="28">
        <v>3.9028</v>
      </c>
      <c r="K25" s="28">
        <v>2.9908000000000001</v>
      </c>
      <c r="L25" s="28">
        <v>1.0068999999999999</v>
      </c>
      <c r="M25" s="29" t="s">
        <v>87</v>
      </c>
      <c r="N25" s="29" t="s">
        <v>87</v>
      </c>
      <c r="O25" s="30">
        <v>3.9977</v>
      </c>
    </row>
    <row r="26" spans="1:16" x14ac:dyDescent="0.25">
      <c r="A26" s="25">
        <v>560055</v>
      </c>
      <c r="B26" s="31" t="s">
        <v>33</v>
      </c>
      <c r="C26" s="27">
        <v>1733</v>
      </c>
      <c r="D26" s="27">
        <v>2543</v>
      </c>
      <c r="E26" s="27">
        <v>2397</v>
      </c>
      <c r="F26" s="27">
        <v>3002</v>
      </c>
      <c r="G26" s="28">
        <v>0.72299999999999998</v>
      </c>
      <c r="H26" s="28">
        <v>0.84699999999999998</v>
      </c>
      <c r="I26" s="28">
        <v>3.5327999999999999</v>
      </c>
      <c r="J26" s="28">
        <v>4.2005999999999997</v>
      </c>
      <c r="K26" s="28">
        <v>2.8332999999999999</v>
      </c>
      <c r="L26" s="28">
        <v>0.83169999999999999</v>
      </c>
      <c r="M26" s="29" t="s">
        <v>87</v>
      </c>
      <c r="N26" s="29" t="s">
        <v>87</v>
      </c>
      <c r="O26" s="30">
        <v>3.6650999999999998</v>
      </c>
      <c r="P26" s="15"/>
    </row>
    <row r="27" spans="1:16" x14ac:dyDescent="0.25">
      <c r="A27" s="25">
        <v>560056</v>
      </c>
      <c r="B27" s="31" t="s">
        <v>34</v>
      </c>
      <c r="C27" s="27">
        <v>3114</v>
      </c>
      <c r="D27" s="27">
        <v>3530</v>
      </c>
      <c r="E27" s="27">
        <v>3301</v>
      </c>
      <c r="F27" s="27">
        <v>4493</v>
      </c>
      <c r="G27" s="28">
        <v>0.94299999999999995</v>
      </c>
      <c r="H27" s="28">
        <v>0.78600000000000003</v>
      </c>
      <c r="I27" s="28">
        <v>4.6981000000000002</v>
      </c>
      <c r="J27" s="28">
        <v>3.8818999999999999</v>
      </c>
      <c r="K27" s="28">
        <v>3.8336000000000001</v>
      </c>
      <c r="L27" s="28">
        <v>0.71430000000000005</v>
      </c>
      <c r="M27" s="29" t="s">
        <v>87</v>
      </c>
      <c r="N27" s="29" t="s">
        <v>87</v>
      </c>
      <c r="O27" s="30">
        <v>4.5479000000000003</v>
      </c>
    </row>
    <row r="28" spans="1:16" x14ac:dyDescent="0.25">
      <c r="A28" s="25">
        <v>560057</v>
      </c>
      <c r="B28" s="31" t="s">
        <v>35</v>
      </c>
      <c r="C28" s="27">
        <v>2419</v>
      </c>
      <c r="D28" s="27">
        <v>4192</v>
      </c>
      <c r="E28" s="27">
        <v>2676</v>
      </c>
      <c r="F28" s="27">
        <v>4359</v>
      </c>
      <c r="G28" s="28">
        <v>0.90400000000000003</v>
      </c>
      <c r="H28" s="28">
        <v>0.96199999999999997</v>
      </c>
      <c r="I28" s="28">
        <v>4.4915000000000003</v>
      </c>
      <c r="J28" s="28">
        <v>4.8014999999999999</v>
      </c>
      <c r="K28" s="28">
        <v>3.5617999999999999</v>
      </c>
      <c r="L28" s="28">
        <v>0.99390000000000001</v>
      </c>
      <c r="M28" s="29" t="s">
        <v>87</v>
      </c>
      <c r="N28" s="29" t="s">
        <v>87</v>
      </c>
      <c r="O28" s="30">
        <v>4.5556999999999999</v>
      </c>
      <c r="P28" s="15"/>
    </row>
    <row r="29" spans="1:16" x14ac:dyDescent="0.25">
      <c r="A29" s="25">
        <v>560058</v>
      </c>
      <c r="B29" s="31" t="s">
        <v>36</v>
      </c>
      <c r="C29" s="27">
        <v>6906</v>
      </c>
      <c r="D29" s="27">
        <v>10847</v>
      </c>
      <c r="E29" s="27">
        <v>7513</v>
      </c>
      <c r="F29" s="27">
        <v>12880</v>
      </c>
      <c r="G29" s="28">
        <v>0.91900000000000004</v>
      </c>
      <c r="H29" s="28">
        <v>0.84199999999999997</v>
      </c>
      <c r="I29" s="28">
        <v>4.5709999999999997</v>
      </c>
      <c r="J29" s="28">
        <v>4.1745000000000001</v>
      </c>
      <c r="K29" s="28">
        <v>3.5562</v>
      </c>
      <c r="L29" s="28">
        <v>0.92669999999999997</v>
      </c>
      <c r="M29" s="29" t="s">
        <v>87</v>
      </c>
      <c r="N29" s="29" t="s">
        <v>87</v>
      </c>
      <c r="O29" s="30">
        <v>4.4829999999999997</v>
      </c>
    </row>
    <row r="30" spans="1:16" x14ac:dyDescent="0.25">
      <c r="A30" s="25">
        <v>560059</v>
      </c>
      <c r="B30" s="31" t="s">
        <v>37</v>
      </c>
      <c r="C30" s="27">
        <v>2328</v>
      </c>
      <c r="D30" s="27">
        <v>3088</v>
      </c>
      <c r="E30" s="27">
        <v>2326</v>
      </c>
      <c r="F30" s="27">
        <v>3601</v>
      </c>
      <c r="G30" s="28">
        <v>1.0009999999999999</v>
      </c>
      <c r="H30" s="28">
        <v>0.85799999999999998</v>
      </c>
      <c r="I30" s="28">
        <v>5</v>
      </c>
      <c r="J30" s="28">
        <v>4.2580999999999998</v>
      </c>
      <c r="K30" s="28">
        <v>4.0149999999999997</v>
      </c>
      <c r="L30" s="28">
        <v>0.83879999999999999</v>
      </c>
      <c r="M30" s="29" t="s">
        <v>87</v>
      </c>
      <c r="N30" s="29" t="s">
        <v>87</v>
      </c>
      <c r="O30" s="30">
        <v>4.8537999999999997</v>
      </c>
      <c r="P30" s="15"/>
    </row>
    <row r="31" spans="1:16" x14ac:dyDescent="0.25">
      <c r="A31" s="25">
        <v>560060</v>
      </c>
      <c r="B31" s="31" t="s">
        <v>38</v>
      </c>
      <c r="C31" s="27">
        <v>2118</v>
      </c>
      <c r="D31" s="27">
        <v>2855</v>
      </c>
      <c r="E31" s="27">
        <v>2553</v>
      </c>
      <c r="F31" s="27">
        <v>3775</v>
      </c>
      <c r="G31" s="28">
        <v>0.83</v>
      </c>
      <c r="H31" s="28">
        <v>0.75600000000000001</v>
      </c>
      <c r="I31" s="28">
        <v>4.0995999999999997</v>
      </c>
      <c r="J31" s="28">
        <v>3.7252000000000001</v>
      </c>
      <c r="K31" s="28">
        <v>3.2181999999999999</v>
      </c>
      <c r="L31" s="28">
        <v>0.80089999999999995</v>
      </c>
      <c r="M31" s="29" t="s">
        <v>87</v>
      </c>
      <c r="N31" s="29" t="s">
        <v>87</v>
      </c>
      <c r="O31" s="30">
        <v>4.0190999999999999</v>
      </c>
    </row>
    <row r="32" spans="1:16" x14ac:dyDescent="0.25">
      <c r="A32" s="25">
        <v>560061</v>
      </c>
      <c r="B32" s="31" t="s">
        <v>39</v>
      </c>
      <c r="C32" s="27">
        <v>2993</v>
      </c>
      <c r="D32" s="27">
        <v>5393</v>
      </c>
      <c r="E32" s="27">
        <v>3818</v>
      </c>
      <c r="F32" s="27">
        <v>5485</v>
      </c>
      <c r="G32" s="28">
        <v>0.78400000000000003</v>
      </c>
      <c r="H32" s="28">
        <v>0.98299999999999998</v>
      </c>
      <c r="I32" s="28">
        <v>3.8559000000000001</v>
      </c>
      <c r="J32" s="28">
        <v>4.9112</v>
      </c>
      <c r="K32" s="28">
        <v>2.9767999999999999</v>
      </c>
      <c r="L32" s="28">
        <v>1.1196999999999999</v>
      </c>
      <c r="M32" s="29" t="s">
        <v>87</v>
      </c>
      <c r="N32" s="29" t="s">
        <v>87</v>
      </c>
      <c r="O32" s="30">
        <v>4.0964999999999998</v>
      </c>
      <c r="P32" s="15"/>
    </row>
    <row r="33" spans="1:16" x14ac:dyDescent="0.25">
      <c r="A33" s="25">
        <v>560062</v>
      </c>
      <c r="B33" s="31" t="s">
        <v>40</v>
      </c>
      <c r="C33" s="27">
        <v>2232</v>
      </c>
      <c r="D33" s="27">
        <v>3231</v>
      </c>
      <c r="E33" s="27">
        <v>2823</v>
      </c>
      <c r="F33" s="27">
        <v>4230</v>
      </c>
      <c r="G33" s="28">
        <v>0.79100000000000004</v>
      </c>
      <c r="H33" s="28">
        <v>0.76400000000000001</v>
      </c>
      <c r="I33" s="28">
        <v>3.8929999999999998</v>
      </c>
      <c r="J33" s="28">
        <v>3.7669999999999999</v>
      </c>
      <c r="K33" s="28">
        <v>3.0832999999999999</v>
      </c>
      <c r="L33" s="28">
        <v>0.78349999999999997</v>
      </c>
      <c r="M33" s="29" t="s">
        <v>87</v>
      </c>
      <c r="N33" s="29" t="s">
        <v>87</v>
      </c>
      <c r="O33" s="30">
        <v>3.8668</v>
      </c>
    </row>
    <row r="34" spans="1:16" x14ac:dyDescent="0.25">
      <c r="A34" s="25">
        <v>560063</v>
      </c>
      <c r="B34" s="31" t="s">
        <v>41</v>
      </c>
      <c r="C34" s="27">
        <v>2527</v>
      </c>
      <c r="D34" s="27">
        <v>3826</v>
      </c>
      <c r="E34" s="27">
        <v>3068</v>
      </c>
      <c r="F34" s="27">
        <v>4977</v>
      </c>
      <c r="G34" s="28">
        <v>0.82399999999999995</v>
      </c>
      <c r="H34" s="28">
        <v>0.76900000000000002</v>
      </c>
      <c r="I34" s="28">
        <v>4.0678000000000001</v>
      </c>
      <c r="J34" s="28">
        <v>3.7930999999999999</v>
      </c>
      <c r="K34" s="28">
        <v>3.1566000000000001</v>
      </c>
      <c r="L34" s="28">
        <v>0.84970000000000001</v>
      </c>
      <c r="M34" s="29" t="s">
        <v>87</v>
      </c>
      <c r="N34" s="29" t="s">
        <v>87</v>
      </c>
      <c r="O34" s="30">
        <v>4.0063000000000004</v>
      </c>
      <c r="P34" s="15"/>
    </row>
    <row r="35" spans="1:16" x14ac:dyDescent="0.25">
      <c r="A35" s="25">
        <v>560064</v>
      </c>
      <c r="B35" s="31" t="s">
        <v>42</v>
      </c>
      <c r="C35" s="27">
        <v>5075</v>
      </c>
      <c r="D35" s="27">
        <v>10991</v>
      </c>
      <c r="E35" s="27">
        <v>6490</v>
      </c>
      <c r="F35" s="27">
        <v>11965</v>
      </c>
      <c r="G35" s="28">
        <v>0.78200000000000003</v>
      </c>
      <c r="H35" s="28">
        <v>0.91900000000000004</v>
      </c>
      <c r="I35" s="28">
        <v>3.8452999999999999</v>
      </c>
      <c r="J35" s="28">
        <v>4.5768000000000004</v>
      </c>
      <c r="K35" s="28">
        <v>2.9994000000000001</v>
      </c>
      <c r="L35" s="28">
        <v>1.0068999999999999</v>
      </c>
      <c r="M35" s="29" t="s">
        <v>87</v>
      </c>
      <c r="N35" s="29" t="s">
        <v>87</v>
      </c>
      <c r="O35" s="30">
        <v>4.0063000000000004</v>
      </c>
    </row>
    <row r="36" spans="1:16" x14ac:dyDescent="0.25">
      <c r="A36" s="25">
        <v>560065</v>
      </c>
      <c r="B36" s="31" t="s">
        <v>43</v>
      </c>
      <c r="C36" s="27">
        <v>2600</v>
      </c>
      <c r="D36" s="27">
        <v>2948</v>
      </c>
      <c r="E36" s="27">
        <v>2821</v>
      </c>
      <c r="F36" s="27">
        <v>3689</v>
      </c>
      <c r="G36" s="28">
        <v>0.92200000000000004</v>
      </c>
      <c r="H36" s="28">
        <v>0.79900000000000004</v>
      </c>
      <c r="I36" s="28">
        <v>4.5869</v>
      </c>
      <c r="J36" s="28">
        <v>3.9498000000000002</v>
      </c>
      <c r="K36" s="28">
        <v>3.7061999999999999</v>
      </c>
      <c r="L36" s="28">
        <v>0.75839999999999996</v>
      </c>
      <c r="M36" s="29" t="s">
        <v>87</v>
      </c>
      <c r="N36" s="29" t="s">
        <v>87</v>
      </c>
      <c r="O36" s="30">
        <v>4.4645999999999999</v>
      </c>
      <c r="P36" s="15"/>
    </row>
    <row r="37" spans="1:16" x14ac:dyDescent="0.25">
      <c r="A37" s="25">
        <v>560066</v>
      </c>
      <c r="B37" s="31" t="s">
        <v>44</v>
      </c>
      <c r="C37" s="27">
        <v>1381</v>
      </c>
      <c r="D37" s="27">
        <v>2224</v>
      </c>
      <c r="E37" s="27">
        <v>1942</v>
      </c>
      <c r="F37" s="27">
        <v>2469</v>
      </c>
      <c r="G37" s="28">
        <v>0.71099999999999997</v>
      </c>
      <c r="H37" s="28">
        <v>0.90100000000000002</v>
      </c>
      <c r="I37" s="28">
        <v>3.4693000000000001</v>
      </c>
      <c r="J37" s="28">
        <v>4.4828000000000001</v>
      </c>
      <c r="K37" s="28">
        <v>2.7824</v>
      </c>
      <c r="L37" s="28">
        <v>0.88759999999999994</v>
      </c>
      <c r="M37" s="29" t="s">
        <v>87</v>
      </c>
      <c r="N37" s="29" t="s">
        <v>87</v>
      </c>
      <c r="O37" s="30">
        <v>3.6699000000000002</v>
      </c>
    </row>
    <row r="38" spans="1:16" x14ac:dyDescent="0.25">
      <c r="A38" s="25">
        <v>560067</v>
      </c>
      <c r="B38" s="31" t="s">
        <v>45</v>
      </c>
      <c r="C38" s="27">
        <v>4169</v>
      </c>
      <c r="D38" s="27">
        <v>7940</v>
      </c>
      <c r="E38" s="27">
        <v>4706</v>
      </c>
      <c r="F38" s="27">
        <v>9165</v>
      </c>
      <c r="G38" s="28">
        <v>0.88600000000000001</v>
      </c>
      <c r="H38" s="28">
        <v>0.86599999999999999</v>
      </c>
      <c r="I38" s="28">
        <v>4.3962000000000003</v>
      </c>
      <c r="J38" s="28">
        <v>4.2999000000000001</v>
      </c>
      <c r="K38" s="28">
        <v>3.3719000000000001</v>
      </c>
      <c r="L38" s="28">
        <v>1.0019</v>
      </c>
      <c r="M38" s="29" t="s">
        <v>87</v>
      </c>
      <c r="N38" s="29" t="s">
        <v>87</v>
      </c>
      <c r="O38" s="30">
        <v>4.3738000000000001</v>
      </c>
      <c r="P38" s="15"/>
    </row>
    <row r="39" spans="1:16" x14ac:dyDescent="0.25">
      <c r="A39" s="25">
        <v>560068</v>
      </c>
      <c r="B39" s="31" t="s">
        <v>46</v>
      </c>
      <c r="C39" s="27">
        <v>4213</v>
      </c>
      <c r="D39" s="27">
        <v>8161</v>
      </c>
      <c r="E39" s="27">
        <v>5409</v>
      </c>
      <c r="F39" s="27">
        <v>10472</v>
      </c>
      <c r="G39" s="28">
        <v>0.77900000000000003</v>
      </c>
      <c r="H39" s="28">
        <v>0.77900000000000003</v>
      </c>
      <c r="I39" s="28">
        <v>3.8294000000000001</v>
      </c>
      <c r="J39" s="28">
        <v>3.8454000000000002</v>
      </c>
      <c r="K39" s="28">
        <v>2.9716999999999998</v>
      </c>
      <c r="L39" s="28">
        <v>0.86140000000000005</v>
      </c>
      <c r="M39" s="29" t="s">
        <v>87</v>
      </c>
      <c r="N39" s="29" t="s">
        <v>87</v>
      </c>
      <c r="O39" s="30">
        <v>3.8330000000000002</v>
      </c>
    </row>
    <row r="40" spans="1:16" x14ac:dyDescent="0.25">
      <c r="A40" s="25">
        <v>560069</v>
      </c>
      <c r="B40" s="31" t="s">
        <v>47</v>
      </c>
      <c r="C40" s="27">
        <v>3206</v>
      </c>
      <c r="D40" s="27">
        <v>5554</v>
      </c>
      <c r="E40" s="27">
        <v>3327</v>
      </c>
      <c r="F40" s="27">
        <v>6187</v>
      </c>
      <c r="G40" s="28">
        <v>0.96399999999999997</v>
      </c>
      <c r="H40" s="28">
        <v>0.89800000000000002</v>
      </c>
      <c r="I40" s="28">
        <v>4.8093000000000004</v>
      </c>
      <c r="J40" s="28">
        <v>4.4671000000000003</v>
      </c>
      <c r="K40" s="28">
        <v>3.7705000000000002</v>
      </c>
      <c r="L40" s="28">
        <v>0.96489999999999998</v>
      </c>
      <c r="M40" s="29" t="s">
        <v>87</v>
      </c>
      <c r="N40" s="29" t="s">
        <v>87</v>
      </c>
      <c r="O40" s="30">
        <v>4.7354000000000003</v>
      </c>
      <c r="P40" s="15"/>
    </row>
    <row r="41" spans="1:16" x14ac:dyDescent="0.25">
      <c r="A41" s="25">
        <v>560070</v>
      </c>
      <c r="B41" s="31" t="s">
        <v>48</v>
      </c>
      <c r="C41" s="27">
        <v>12285</v>
      </c>
      <c r="D41" s="27">
        <v>27327</v>
      </c>
      <c r="E41" s="27">
        <v>12422</v>
      </c>
      <c r="F41" s="27">
        <v>29183</v>
      </c>
      <c r="G41" s="28">
        <v>0.98899999999999999</v>
      </c>
      <c r="H41" s="28">
        <v>0.93600000000000005</v>
      </c>
      <c r="I41" s="28">
        <v>4.9417</v>
      </c>
      <c r="J41" s="28">
        <v>4.6656000000000004</v>
      </c>
      <c r="K41" s="28">
        <v>3.7210999999999999</v>
      </c>
      <c r="L41" s="28">
        <v>1.1524000000000001</v>
      </c>
      <c r="M41" s="29" t="s">
        <v>87</v>
      </c>
      <c r="N41" s="29" t="s">
        <v>87</v>
      </c>
      <c r="O41" s="30">
        <v>4.8734999999999999</v>
      </c>
    </row>
    <row r="42" spans="1:16" x14ac:dyDescent="0.25">
      <c r="A42" s="25">
        <v>560071</v>
      </c>
      <c r="B42" s="31" t="s">
        <v>49</v>
      </c>
      <c r="C42" s="27">
        <v>3245</v>
      </c>
      <c r="D42" s="27">
        <v>6742</v>
      </c>
      <c r="E42" s="27">
        <v>3808</v>
      </c>
      <c r="F42" s="27">
        <v>8301</v>
      </c>
      <c r="G42" s="28">
        <v>0.85199999999999998</v>
      </c>
      <c r="H42" s="28">
        <v>0.81200000000000006</v>
      </c>
      <c r="I42" s="28">
        <v>4.2161</v>
      </c>
      <c r="J42" s="28">
        <v>4.0178000000000003</v>
      </c>
      <c r="K42" s="28">
        <v>3.1747000000000001</v>
      </c>
      <c r="L42" s="28">
        <v>0.99239999999999995</v>
      </c>
      <c r="M42" s="29" t="s">
        <v>87</v>
      </c>
      <c r="N42" s="29" t="s">
        <v>87</v>
      </c>
      <c r="O42" s="30">
        <v>4.1670999999999996</v>
      </c>
      <c r="P42" s="15"/>
    </row>
    <row r="43" spans="1:16" x14ac:dyDescent="0.25">
      <c r="A43" s="25">
        <v>560072</v>
      </c>
      <c r="B43" s="31" t="s">
        <v>50</v>
      </c>
      <c r="C43" s="27">
        <v>4031</v>
      </c>
      <c r="D43" s="27">
        <v>6648</v>
      </c>
      <c r="E43" s="27">
        <v>4177</v>
      </c>
      <c r="F43" s="27">
        <v>7130</v>
      </c>
      <c r="G43" s="28">
        <v>0.96499999999999997</v>
      </c>
      <c r="H43" s="28">
        <v>0.93200000000000005</v>
      </c>
      <c r="I43" s="28">
        <v>4.8146000000000004</v>
      </c>
      <c r="J43" s="28">
        <v>4.6447000000000003</v>
      </c>
      <c r="K43" s="28">
        <v>3.8132000000000001</v>
      </c>
      <c r="L43" s="28">
        <v>0.96609999999999996</v>
      </c>
      <c r="M43" s="29" t="s">
        <v>87</v>
      </c>
      <c r="N43" s="29" t="s">
        <v>87</v>
      </c>
      <c r="O43" s="30">
        <v>4.7793000000000001</v>
      </c>
    </row>
    <row r="44" spans="1:16" x14ac:dyDescent="0.25">
      <c r="A44" s="25">
        <v>560073</v>
      </c>
      <c r="B44" s="31" t="s">
        <v>51</v>
      </c>
      <c r="C44" s="27">
        <v>2509</v>
      </c>
      <c r="D44" s="27">
        <v>2849</v>
      </c>
      <c r="E44" s="27">
        <v>2417</v>
      </c>
      <c r="F44" s="27">
        <v>3009</v>
      </c>
      <c r="G44" s="28">
        <v>1.038</v>
      </c>
      <c r="H44" s="28">
        <v>0.94699999999999995</v>
      </c>
      <c r="I44" s="28">
        <v>5</v>
      </c>
      <c r="J44" s="28">
        <v>4.7230999999999996</v>
      </c>
      <c r="K44" s="28">
        <v>4.18</v>
      </c>
      <c r="L44" s="28">
        <v>0.77459999999999996</v>
      </c>
      <c r="M44" s="29" t="s">
        <v>87</v>
      </c>
      <c r="N44" s="29" t="s">
        <v>87</v>
      </c>
      <c r="O44" s="30">
        <v>4.9546000000000001</v>
      </c>
      <c r="P44" s="15"/>
    </row>
    <row r="45" spans="1:16" x14ac:dyDescent="0.25">
      <c r="A45" s="25">
        <v>560074</v>
      </c>
      <c r="B45" s="31" t="s">
        <v>52</v>
      </c>
      <c r="C45" s="27">
        <v>3227</v>
      </c>
      <c r="D45" s="27">
        <v>6404</v>
      </c>
      <c r="E45" s="27">
        <v>3825</v>
      </c>
      <c r="F45" s="27">
        <v>7529</v>
      </c>
      <c r="G45" s="28">
        <v>0.84399999999999997</v>
      </c>
      <c r="H45" s="28">
        <v>0.85099999999999998</v>
      </c>
      <c r="I45" s="28">
        <v>4.1737000000000002</v>
      </c>
      <c r="J45" s="28">
        <v>4.2214999999999998</v>
      </c>
      <c r="K45" s="28">
        <v>3.1678999999999999</v>
      </c>
      <c r="L45" s="28">
        <v>1.0174000000000001</v>
      </c>
      <c r="M45" s="29" t="s">
        <v>87</v>
      </c>
      <c r="N45" s="29" t="s">
        <v>87</v>
      </c>
      <c r="O45" s="30">
        <v>4.1852</v>
      </c>
    </row>
    <row r="46" spans="1:16" x14ac:dyDescent="0.25">
      <c r="A46" s="25">
        <v>560075</v>
      </c>
      <c r="B46" s="31" t="s">
        <v>53</v>
      </c>
      <c r="C46" s="27">
        <v>5734</v>
      </c>
      <c r="D46" s="27">
        <v>11140</v>
      </c>
      <c r="E46" s="27">
        <v>6431</v>
      </c>
      <c r="F46" s="27">
        <v>12551</v>
      </c>
      <c r="G46" s="28">
        <v>0.89200000000000002</v>
      </c>
      <c r="H46" s="28">
        <v>0.88800000000000001</v>
      </c>
      <c r="I46" s="28">
        <v>4.4279999999999999</v>
      </c>
      <c r="J46" s="28">
        <v>4.4147999999999996</v>
      </c>
      <c r="K46" s="28">
        <v>3.4228000000000001</v>
      </c>
      <c r="L46" s="28">
        <v>1.0022</v>
      </c>
      <c r="M46" s="29" t="s">
        <v>87</v>
      </c>
      <c r="N46" s="29" t="s">
        <v>87</v>
      </c>
      <c r="O46" s="30">
        <v>4.4249999999999998</v>
      </c>
      <c r="P46" s="15"/>
    </row>
    <row r="47" spans="1:16" x14ac:dyDescent="0.25">
      <c r="A47" s="25">
        <v>560076</v>
      </c>
      <c r="B47" s="31" t="s">
        <v>54</v>
      </c>
      <c r="C47" s="27">
        <v>1528</v>
      </c>
      <c r="D47" s="27">
        <v>2115</v>
      </c>
      <c r="E47" s="27">
        <v>1927</v>
      </c>
      <c r="F47" s="27">
        <v>3026</v>
      </c>
      <c r="G47" s="28">
        <v>0.79300000000000004</v>
      </c>
      <c r="H47" s="28">
        <v>0.69899999999999995</v>
      </c>
      <c r="I47" s="28">
        <v>3.9036</v>
      </c>
      <c r="J47" s="28">
        <v>3.4274</v>
      </c>
      <c r="K47" s="28">
        <v>3.0798999999999999</v>
      </c>
      <c r="L47" s="28">
        <v>0.72319999999999995</v>
      </c>
      <c r="M47" s="29" t="s">
        <v>87</v>
      </c>
      <c r="N47" s="29" t="s">
        <v>87</v>
      </c>
      <c r="O47" s="30">
        <v>3.8031000000000001</v>
      </c>
    </row>
    <row r="48" spans="1:16" x14ac:dyDescent="0.25">
      <c r="A48" s="25">
        <v>560077</v>
      </c>
      <c r="B48" s="31" t="s">
        <v>55</v>
      </c>
      <c r="C48" s="27">
        <v>1722</v>
      </c>
      <c r="D48" s="27">
        <v>2268</v>
      </c>
      <c r="E48" s="27">
        <v>2314</v>
      </c>
      <c r="F48" s="27">
        <v>2310</v>
      </c>
      <c r="G48" s="28">
        <v>0.74399999999999999</v>
      </c>
      <c r="H48" s="28">
        <v>0.98199999999999998</v>
      </c>
      <c r="I48" s="28">
        <v>3.6440999999999999</v>
      </c>
      <c r="J48" s="28">
        <v>4.9059999999999997</v>
      </c>
      <c r="K48" s="28">
        <v>3.0501</v>
      </c>
      <c r="L48" s="28">
        <v>0.79969999999999997</v>
      </c>
      <c r="M48" s="29" t="s">
        <v>87</v>
      </c>
      <c r="N48" s="29" t="s">
        <v>87</v>
      </c>
      <c r="O48" s="30">
        <v>3.8498000000000001</v>
      </c>
      <c r="P48" s="15"/>
    </row>
    <row r="49" spans="1:16" x14ac:dyDescent="0.25">
      <c r="A49" s="25">
        <v>560078</v>
      </c>
      <c r="B49" s="31" t="s">
        <v>56</v>
      </c>
      <c r="C49" s="27">
        <v>5534</v>
      </c>
      <c r="D49" s="27">
        <v>12101</v>
      </c>
      <c r="E49" s="27">
        <v>7313</v>
      </c>
      <c r="F49" s="27">
        <v>15511</v>
      </c>
      <c r="G49" s="28">
        <v>0.75700000000000001</v>
      </c>
      <c r="H49" s="28">
        <v>0.78</v>
      </c>
      <c r="I49" s="28">
        <v>3.7128999999999999</v>
      </c>
      <c r="J49" s="28">
        <v>3.8506</v>
      </c>
      <c r="K49" s="28">
        <v>2.7624</v>
      </c>
      <c r="L49" s="28">
        <v>0.98570000000000002</v>
      </c>
      <c r="M49" s="29" t="s">
        <v>87</v>
      </c>
      <c r="N49" s="29" t="s">
        <v>87</v>
      </c>
      <c r="O49" s="30">
        <v>3.7482000000000002</v>
      </c>
    </row>
    <row r="50" spans="1:16" x14ac:dyDescent="0.25">
      <c r="A50" s="25">
        <v>560079</v>
      </c>
      <c r="B50" s="31" t="s">
        <v>57</v>
      </c>
      <c r="C50" s="27">
        <v>6167</v>
      </c>
      <c r="D50" s="27">
        <v>9745</v>
      </c>
      <c r="E50" s="27">
        <v>7047</v>
      </c>
      <c r="F50" s="27">
        <v>11890</v>
      </c>
      <c r="G50" s="28">
        <v>0.875</v>
      </c>
      <c r="H50" s="28">
        <v>0.82</v>
      </c>
      <c r="I50" s="28">
        <v>4.3379000000000003</v>
      </c>
      <c r="J50" s="28">
        <v>4.0595999999999997</v>
      </c>
      <c r="K50" s="28">
        <v>3.3662000000000001</v>
      </c>
      <c r="L50" s="28">
        <v>0.9093</v>
      </c>
      <c r="M50" s="29" t="s">
        <v>87</v>
      </c>
      <c r="N50" s="29" t="s">
        <v>87</v>
      </c>
      <c r="O50" s="30">
        <v>4.2755999999999998</v>
      </c>
      <c r="P50" s="15"/>
    </row>
    <row r="51" spans="1:16" x14ac:dyDescent="0.25">
      <c r="A51" s="25">
        <v>560080</v>
      </c>
      <c r="B51" s="31" t="s">
        <v>58</v>
      </c>
      <c r="C51" s="27">
        <v>3218</v>
      </c>
      <c r="D51" s="27">
        <v>6238</v>
      </c>
      <c r="E51" s="27">
        <v>3686</v>
      </c>
      <c r="F51" s="27">
        <v>7546</v>
      </c>
      <c r="G51" s="28">
        <v>0.873</v>
      </c>
      <c r="H51" s="28">
        <v>0.82699999999999996</v>
      </c>
      <c r="I51" s="28">
        <v>4.3273000000000001</v>
      </c>
      <c r="J51" s="28">
        <v>4.0960999999999999</v>
      </c>
      <c r="K51" s="28">
        <v>3.3407</v>
      </c>
      <c r="L51" s="28">
        <v>0.93389999999999995</v>
      </c>
      <c r="M51" s="29" t="s">
        <v>87</v>
      </c>
      <c r="N51" s="29" t="s">
        <v>87</v>
      </c>
      <c r="O51" s="30">
        <v>4.2746000000000004</v>
      </c>
    </row>
    <row r="52" spans="1:16" x14ac:dyDescent="0.25">
      <c r="A52" s="25">
        <v>560081</v>
      </c>
      <c r="B52" s="31" t="s">
        <v>59</v>
      </c>
      <c r="C52" s="27">
        <v>3269</v>
      </c>
      <c r="D52" s="27">
        <v>7733</v>
      </c>
      <c r="E52" s="27">
        <v>4218</v>
      </c>
      <c r="F52" s="27">
        <v>9736</v>
      </c>
      <c r="G52" s="28">
        <v>0.77500000000000002</v>
      </c>
      <c r="H52" s="28">
        <v>0.79400000000000004</v>
      </c>
      <c r="I52" s="28">
        <v>3.8083</v>
      </c>
      <c r="J52" s="28">
        <v>3.9237000000000002</v>
      </c>
      <c r="K52" s="28">
        <v>2.8372000000000002</v>
      </c>
      <c r="L52" s="28">
        <v>1.0004999999999999</v>
      </c>
      <c r="M52" s="29" t="s">
        <v>87</v>
      </c>
      <c r="N52" s="29" t="s">
        <v>87</v>
      </c>
      <c r="O52" s="30">
        <v>3.8376999999999999</v>
      </c>
      <c r="P52" s="15"/>
    </row>
    <row r="53" spans="1:16" x14ac:dyDescent="0.25">
      <c r="A53" s="25">
        <v>560082</v>
      </c>
      <c r="B53" s="31" t="s">
        <v>60</v>
      </c>
      <c r="C53" s="27">
        <v>3003</v>
      </c>
      <c r="D53" s="27">
        <v>4425</v>
      </c>
      <c r="E53" s="27">
        <v>3300</v>
      </c>
      <c r="F53" s="27">
        <v>4874</v>
      </c>
      <c r="G53" s="28">
        <v>0.91</v>
      </c>
      <c r="H53" s="28">
        <v>0.90800000000000003</v>
      </c>
      <c r="I53" s="28">
        <v>4.5232999999999999</v>
      </c>
      <c r="J53" s="28">
        <v>4.5193000000000003</v>
      </c>
      <c r="K53" s="28">
        <v>3.6232000000000002</v>
      </c>
      <c r="L53" s="28">
        <v>0.89929999999999999</v>
      </c>
      <c r="M53" s="29" t="s">
        <v>87</v>
      </c>
      <c r="N53" s="29" t="s">
        <v>87</v>
      </c>
      <c r="O53" s="30">
        <v>4.5225</v>
      </c>
    </row>
    <row r="54" spans="1:16" x14ac:dyDescent="0.25">
      <c r="A54" s="25">
        <v>560083</v>
      </c>
      <c r="B54" s="31" t="s">
        <v>61</v>
      </c>
      <c r="C54" s="27">
        <v>2522</v>
      </c>
      <c r="D54" s="27">
        <v>3656</v>
      </c>
      <c r="E54" s="27">
        <v>2993</v>
      </c>
      <c r="F54" s="27">
        <v>4608</v>
      </c>
      <c r="G54" s="28">
        <v>0.84299999999999997</v>
      </c>
      <c r="H54" s="28">
        <v>0.79300000000000004</v>
      </c>
      <c r="I54" s="28">
        <v>4.1684000000000001</v>
      </c>
      <c r="J54" s="28">
        <v>3.9184999999999999</v>
      </c>
      <c r="K54" s="28">
        <v>3.3763999999999998</v>
      </c>
      <c r="L54" s="28">
        <v>0.74450000000000005</v>
      </c>
      <c r="M54" s="29" t="s">
        <v>87</v>
      </c>
      <c r="N54" s="29" t="s">
        <v>87</v>
      </c>
      <c r="O54" s="30">
        <v>4.1208999999999998</v>
      </c>
      <c r="P54" s="15"/>
    </row>
    <row r="55" spans="1:16" x14ac:dyDescent="0.25">
      <c r="A55" s="25">
        <v>560084</v>
      </c>
      <c r="B55" s="31" t="s">
        <v>62</v>
      </c>
      <c r="C55" s="27">
        <v>2213</v>
      </c>
      <c r="D55" s="27">
        <v>4386</v>
      </c>
      <c r="E55" s="27">
        <v>4389</v>
      </c>
      <c r="F55" s="27">
        <v>6658</v>
      </c>
      <c r="G55" s="28">
        <v>0.504</v>
      </c>
      <c r="H55" s="28">
        <v>0.65900000000000003</v>
      </c>
      <c r="I55" s="28">
        <v>2.3729</v>
      </c>
      <c r="J55" s="28">
        <v>3.2183999999999999</v>
      </c>
      <c r="K55" s="28">
        <v>1.7725</v>
      </c>
      <c r="L55" s="28">
        <v>0.81430000000000002</v>
      </c>
      <c r="M55" s="29" t="s">
        <v>87</v>
      </c>
      <c r="N55" s="29" t="s">
        <v>87</v>
      </c>
      <c r="O55" s="30">
        <v>2.5868000000000002</v>
      </c>
    </row>
    <row r="56" spans="1:16" ht="30" x14ac:dyDescent="0.25">
      <c r="A56" s="25">
        <v>560085</v>
      </c>
      <c r="B56" s="31" t="s">
        <v>63</v>
      </c>
      <c r="C56" s="27">
        <v>1462</v>
      </c>
      <c r="D56" s="27">
        <v>36</v>
      </c>
      <c r="E56" s="27">
        <v>1852</v>
      </c>
      <c r="F56" s="27">
        <v>36</v>
      </c>
      <c r="G56" s="28">
        <v>0.78900000000000003</v>
      </c>
      <c r="H56" s="28">
        <v>1</v>
      </c>
      <c r="I56" s="28">
        <v>3.8824000000000001</v>
      </c>
      <c r="J56" s="28">
        <v>5</v>
      </c>
      <c r="K56" s="28">
        <v>3.7115999999999998</v>
      </c>
      <c r="L56" s="28">
        <v>0.22</v>
      </c>
      <c r="M56" s="29" t="s">
        <v>87</v>
      </c>
      <c r="N56" s="29" t="s">
        <v>87</v>
      </c>
      <c r="O56" s="30">
        <v>3.9316</v>
      </c>
      <c r="P56" s="15"/>
    </row>
    <row r="57" spans="1:16" x14ac:dyDescent="0.25">
      <c r="A57" s="25">
        <v>560086</v>
      </c>
      <c r="B57" s="31" t="s">
        <v>64</v>
      </c>
      <c r="C57" s="27">
        <v>3066</v>
      </c>
      <c r="D57" s="27">
        <v>257</v>
      </c>
      <c r="E57" s="27">
        <v>3800</v>
      </c>
      <c r="F57" s="27">
        <v>338</v>
      </c>
      <c r="G57" s="28">
        <v>0.80700000000000005</v>
      </c>
      <c r="H57" s="28">
        <v>0.76</v>
      </c>
      <c r="I57" s="28">
        <v>3.9777999999999998</v>
      </c>
      <c r="J57" s="28">
        <v>3.7461000000000002</v>
      </c>
      <c r="K57" s="28">
        <v>3.8544</v>
      </c>
      <c r="L57" s="28">
        <v>0.11609999999999999</v>
      </c>
      <c r="M57" s="29" t="s">
        <v>87</v>
      </c>
      <c r="N57" s="29" t="s">
        <v>87</v>
      </c>
      <c r="O57" s="30">
        <v>3.9706000000000001</v>
      </c>
    </row>
    <row r="58" spans="1:16" x14ac:dyDescent="0.25">
      <c r="A58" s="25">
        <v>560087</v>
      </c>
      <c r="B58" s="31" t="s">
        <v>65</v>
      </c>
      <c r="C58" s="27">
        <v>3265</v>
      </c>
      <c r="D58" s="27">
        <v>0</v>
      </c>
      <c r="E58" s="27">
        <v>5251</v>
      </c>
      <c r="F58" s="27">
        <v>0</v>
      </c>
      <c r="G58" s="28">
        <v>0.622</v>
      </c>
      <c r="H58" s="28">
        <v>0</v>
      </c>
      <c r="I58" s="28">
        <v>2.9979</v>
      </c>
      <c r="J58" s="28">
        <v>0</v>
      </c>
      <c r="K58" s="28">
        <v>2.9979</v>
      </c>
      <c r="L58" s="28">
        <v>0</v>
      </c>
      <c r="M58" s="29" t="s">
        <v>87</v>
      </c>
      <c r="N58" s="29" t="s">
        <v>87</v>
      </c>
      <c r="O58" s="30">
        <v>2.9979</v>
      </c>
      <c r="P58" s="15"/>
    </row>
    <row r="59" spans="1:16" ht="30" x14ac:dyDescent="0.25">
      <c r="A59" s="25">
        <v>560088</v>
      </c>
      <c r="B59" s="31" t="s">
        <v>66</v>
      </c>
      <c r="C59" s="27">
        <v>976</v>
      </c>
      <c r="D59" s="27">
        <v>0</v>
      </c>
      <c r="E59" s="27">
        <v>1224</v>
      </c>
      <c r="F59" s="27">
        <v>0</v>
      </c>
      <c r="G59" s="28">
        <v>0.79700000000000004</v>
      </c>
      <c r="H59" s="28">
        <v>0</v>
      </c>
      <c r="I59" s="28">
        <v>3.9247999999999998</v>
      </c>
      <c r="J59" s="28">
        <v>0</v>
      </c>
      <c r="K59" s="28">
        <v>3.9247999999999998</v>
      </c>
      <c r="L59" s="28">
        <v>0</v>
      </c>
      <c r="M59" s="29" t="s">
        <v>87</v>
      </c>
      <c r="N59" s="29" t="s">
        <v>87</v>
      </c>
      <c r="O59" s="30">
        <v>3.9247999999999998</v>
      </c>
    </row>
    <row r="60" spans="1:16" ht="30" x14ac:dyDescent="0.25">
      <c r="A60" s="25">
        <v>560089</v>
      </c>
      <c r="B60" s="31" t="s">
        <v>67</v>
      </c>
      <c r="C60" s="27">
        <v>827</v>
      </c>
      <c r="D60" s="27">
        <v>0</v>
      </c>
      <c r="E60" s="27">
        <v>832</v>
      </c>
      <c r="F60" s="27">
        <v>0</v>
      </c>
      <c r="G60" s="28">
        <v>0.99399999999999999</v>
      </c>
      <c r="H60" s="28">
        <v>0</v>
      </c>
      <c r="I60" s="28">
        <v>4.9682000000000004</v>
      </c>
      <c r="J60" s="28">
        <v>0</v>
      </c>
      <c r="K60" s="28">
        <v>4.9682000000000004</v>
      </c>
      <c r="L60" s="28">
        <v>0</v>
      </c>
      <c r="M60" s="29" t="s">
        <v>87</v>
      </c>
      <c r="N60" s="29" t="s">
        <v>87</v>
      </c>
      <c r="O60" s="30">
        <v>4.9682000000000004</v>
      </c>
      <c r="P60" s="15"/>
    </row>
    <row r="61" spans="1:16" ht="30" x14ac:dyDescent="0.25">
      <c r="A61" s="25">
        <v>560096</v>
      </c>
      <c r="B61" s="31" t="s">
        <v>68</v>
      </c>
      <c r="C61" s="27">
        <v>6</v>
      </c>
      <c r="D61" s="27">
        <v>0</v>
      </c>
      <c r="E61" s="27">
        <v>107</v>
      </c>
      <c r="F61" s="27">
        <v>0</v>
      </c>
      <c r="G61" s="28">
        <v>5.6000000000000001E-2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9" t="s">
        <v>87</v>
      </c>
      <c r="N61" s="29" t="s">
        <v>87</v>
      </c>
      <c r="O61" s="30">
        <v>0</v>
      </c>
    </row>
    <row r="62" spans="1:16" x14ac:dyDescent="0.25">
      <c r="A62" s="25">
        <v>560098</v>
      </c>
      <c r="B62" s="31" t="s">
        <v>69</v>
      </c>
      <c r="C62" s="27">
        <v>495</v>
      </c>
      <c r="D62" s="27">
        <v>0</v>
      </c>
      <c r="E62" s="27">
        <v>1407</v>
      </c>
      <c r="F62" s="27">
        <v>0</v>
      </c>
      <c r="G62" s="28">
        <v>0.35199999999999998</v>
      </c>
      <c r="H62" s="28">
        <v>0</v>
      </c>
      <c r="I62" s="28">
        <v>1.5678000000000001</v>
      </c>
      <c r="J62" s="28">
        <v>0</v>
      </c>
      <c r="K62" s="28">
        <v>1.5678000000000001</v>
      </c>
      <c r="L62" s="28">
        <v>0</v>
      </c>
      <c r="M62" s="29" t="s">
        <v>87</v>
      </c>
      <c r="N62" s="29" t="s">
        <v>87</v>
      </c>
      <c r="O62" s="30">
        <v>1.5678000000000001</v>
      </c>
      <c r="P62" s="15"/>
    </row>
    <row r="63" spans="1:16" ht="30" x14ac:dyDescent="0.25">
      <c r="A63" s="25">
        <v>560099</v>
      </c>
      <c r="B63" s="31" t="s">
        <v>70</v>
      </c>
      <c r="C63" s="27">
        <v>0</v>
      </c>
      <c r="D63" s="27">
        <v>5</v>
      </c>
      <c r="E63" s="27">
        <v>485</v>
      </c>
      <c r="F63" s="27">
        <v>116</v>
      </c>
      <c r="G63" s="28">
        <v>0</v>
      </c>
      <c r="H63" s="28">
        <v>4.2999999999999997E-2</v>
      </c>
      <c r="I63" s="28">
        <v>0</v>
      </c>
      <c r="J63" s="28">
        <v>0</v>
      </c>
      <c r="K63" s="28">
        <v>0</v>
      </c>
      <c r="L63" s="28">
        <v>0</v>
      </c>
      <c r="M63" s="29" t="s">
        <v>87</v>
      </c>
      <c r="N63" s="29" t="s">
        <v>87</v>
      </c>
      <c r="O63" s="30">
        <v>0</v>
      </c>
    </row>
    <row r="64" spans="1:16" x14ac:dyDescent="0.25">
      <c r="A64" s="25">
        <v>560205</v>
      </c>
      <c r="B64" s="31" t="s">
        <v>71</v>
      </c>
      <c r="C64" s="27">
        <v>1</v>
      </c>
      <c r="D64" s="27">
        <v>2</v>
      </c>
      <c r="E64" s="27">
        <v>2</v>
      </c>
      <c r="F64" s="27">
        <v>28</v>
      </c>
      <c r="G64" s="28">
        <v>0.5</v>
      </c>
      <c r="H64" s="28">
        <v>7.0999999999999994E-2</v>
      </c>
      <c r="I64" s="28">
        <v>2.3517000000000001</v>
      </c>
      <c r="J64" s="28">
        <v>0.14630000000000001</v>
      </c>
      <c r="K64" s="28">
        <v>1.3663000000000001</v>
      </c>
      <c r="L64" s="28">
        <v>6.13E-2</v>
      </c>
      <c r="M64" s="29" t="s">
        <v>87</v>
      </c>
      <c r="N64" s="29" t="s">
        <v>87</v>
      </c>
      <c r="O64" s="30">
        <v>1.4276</v>
      </c>
      <c r="P64" s="15"/>
    </row>
    <row r="65" spans="1:15" ht="45" x14ac:dyDescent="0.25">
      <c r="A65" s="25">
        <v>560206</v>
      </c>
      <c r="B65" s="31" t="s">
        <v>24</v>
      </c>
      <c r="C65" s="27">
        <v>11005</v>
      </c>
      <c r="D65" s="27">
        <v>2</v>
      </c>
      <c r="E65" s="27">
        <v>15929</v>
      </c>
      <c r="F65" s="27">
        <v>31</v>
      </c>
      <c r="G65" s="28">
        <v>0.69099999999999995</v>
      </c>
      <c r="H65" s="28">
        <v>6.5000000000000002E-2</v>
      </c>
      <c r="I65" s="28">
        <v>3.3633000000000002</v>
      </c>
      <c r="J65" s="28">
        <v>0.1149</v>
      </c>
      <c r="K65" s="28">
        <v>3.3633000000000002</v>
      </c>
      <c r="L65" s="28">
        <v>0</v>
      </c>
      <c r="M65" s="29" t="s">
        <v>87</v>
      </c>
      <c r="N65" s="29" t="s">
        <v>87</v>
      </c>
      <c r="O65" s="30">
        <v>3.3633000000000002</v>
      </c>
    </row>
    <row r="66" spans="1:15" ht="45" x14ac:dyDescent="0.25">
      <c r="A66" s="25">
        <v>560214</v>
      </c>
      <c r="B66" s="31" t="s">
        <v>29</v>
      </c>
      <c r="C66" s="27">
        <v>14608</v>
      </c>
      <c r="D66" s="27">
        <v>31885</v>
      </c>
      <c r="E66" s="27">
        <v>17546</v>
      </c>
      <c r="F66" s="27">
        <v>35344</v>
      </c>
      <c r="G66" s="28">
        <v>0.83299999999999996</v>
      </c>
      <c r="H66" s="28">
        <v>0.90200000000000002</v>
      </c>
      <c r="I66" s="28">
        <v>4.1154999999999999</v>
      </c>
      <c r="J66" s="28">
        <v>4.4880000000000004</v>
      </c>
      <c r="K66" s="28">
        <v>3.1072000000000002</v>
      </c>
      <c r="L66" s="28">
        <v>1.0995999999999999</v>
      </c>
      <c r="M66" s="29" t="s">
        <v>87</v>
      </c>
      <c r="N66" s="29" t="s">
        <v>87</v>
      </c>
      <c r="O66" s="30">
        <v>4.2066999999999997</v>
      </c>
    </row>
  </sheetData>
  <mergeCells count="11">
    <mergeCell ref="M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1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zoomScale="118" zoomScaleNormal="100" zoomScaleSheetLayoutView="118" workbookViewId="0">
      <pane xSplit="2" ySplit="5" topLeftCell="C58" activePane="bottomRight" state="frozen"/>
      <selection pane="topRight" activeCell="C1" sqref="C1"/>
      <selection pane="bottomLeft" activeCell="A7" sqref="A7"/>
      <selection pane="bottomRight" activeCell="M6" sqref="M6:N66"/>
    </sheetView>
  </sheetViews>
  <sheetFormatPr defaultRowHeight="15" x14ac:dyDescent="0.25"/>
  <cols>
    <col min="1" max="1" width="11.140625" style="9" customWidth="1"/>
    <col min="2" max="2" width="29.5703125" style="10" customWidth="1"/>
    <col min="3" max="3" width="11.5703125" style="11" customWidth="1"/>
    <col min="4" max="4" width="11.28515625" style="11" customWidth="1"/>
    <col min="5" max="5" width="12.140625" style="11" customWidth="1"/>
    <col min="6" max="6" width="11.5703125" style="14" customWidth="1"/>
    <col min="7" max="7" width="10.7109375" style="14" customWidth="1"/>
    <col min="8" max="8" width="10.5703125" style="13" customWidth="1"/>
    <col min="9" max="9" width="11.42578125" style="13" customWidth="1"/>
    <col min="10" max="10" width="10.85546875" style="14" bestFit="1" customWidth="1"/>
    <col min="11" max="11" width="10.28515625" style="15" customWidth="1"/>
    <col min="12" max="12" width="9.140625" style="15" customWidth="1"/>
    <col min="13" max="13" width="10.42578125" style="32" customWidth="1"/>
    <col min="14" max="14" width="9.140625" style="32" customWidth="1"/>
    <col min="15" max="15" width="13.7109375" customWidth="1"/>
    <col min="16" max="16" width="11.7109375" bestFit="1" customWidth="1"/>
  </cols>
  <sheetData>
    <row r="1" spans="1:16" ht="53.25" customHeight="1" x14ac:dyDescent="0.25">
      <c r="F1" s="12"/>
      <c r="G1" s="12"/>
      <c r="M1" s="183" t="s">
        <v>246</v>
      </c>
      <c r="N1" s="183"/>
      <c r="O1" s="183"/>
    </row>
    <row r="2" spans="1:16" ht="28.15" customHeight="1" x14ac:dyDescent="0.25">
      <c r="A2" s="209" t="s">
        <v>88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</row>
    <row r="3" spans="1:16" s="11" customFormat="1" ht="43.5" customHeight="1" x14ac:dyDescent="0.2">
      <c r="A3" s="223" t="s">
        <v>89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</row>
    <row r="4" spans="1:16" ht="52.5" customHeight="1" x14ac:dyDescent="0.25">
      <c r="A4" s="210" t="s">
        <v>75</v>
      </c>
      <c r="B4" s="224" t="s">
        <v>76</v>
      </c>
      <c r="C4" s="225" t="s">
        <v>90</v>
      </c>
      <c r="D4" s="226"/>
      <c r="E4" s="227" t="s">
        <v>91</v>
      </c>
      <c r="F4" s="228"/>
      <c r="G4" s="229" t="s">
        <v>92</v>
      </c>
      <c r="H4" s="230"/>
      <c r="I4" s="231" t="s">
        <v>93</v>
      </c>
      <c r="J4" s="232"/>
      <c r="K4" s="233" t="s">
        <v>81</v>
      </c>
      <c r="L4" s="233"/>
      <c r="M4" s="236" t="s">
        <v>82</v>
      </c>
      <c r="N4" s="237"/>
      <c r="O4" s="18" t="s">
        <v>83</v>
      </c>
    </row>
    <row r="5" spans="1:16" ht="25.15" customHeight="1" x14ac:dyDescent="0.25">
      <c r="A5" s="210"/>
      <c r="B5" s="224"/>
      <c r="C5" s="19" t="s">
        <v>84</v>
      </c>
      <c r="D5" s="20" t="s">
        <v>85</v>
      </c>
      <c r="E5" s="19" t="s">
        <v>84</v>
      </c>
      <c r="F5" s="20" t="s">
        <v>85</v>
      </c>
      <c r="G5" s="21" t="s">
        <v>84</v>
      </c>
      <c r="H5" s="22" t="s">
        <v>85</v>
      </c>
      <c r="I5" s="21" t="s">
        <v>84</v>
      </c>
      <c r="J5" s="22" t="s">
        <v>85</v>
      </c>
      <c r="K5" s="21" t="s">
        <v>84</v>
      </c>
      <c r="L5" s="22" t="s">
        <v>85</v>
      </c>
      <c r="M5" s="23" t="s">
        <v>84</v>
      </c>
      <c r="N5" s="24" t="s">
        <v>85</v>
      </c>
      <c r="O5" s="19" t="s">
        <v>86</v>
      </c>
    </row>
    <row r="6" spans="1:16" x14ac:dyDescent="0.25">
      <c r="A6" s="25">
        <v>560002</v>
      </c>
      <c r="B6" s="31" t="s">
        <v>11</v>
      </c>
      <c r="C6" s="27">
        <v>22955</v>
      </c>
      <c r="D6" s="27">
        <v>0</v>
      </c>
      <c r="E6" s="27">
        <v>90638</v>
      </c>
      <c r="F6" s="27">
        <v>0</v>
      </c>
      <c r="G6" s="28">
        <v>0.253</v>
      </c>
      <c r="H6" s="28">
        <v>0</v>
      </c>
      <c r="I6" s="28">
        <v>4.4595000000000002</v>
      </c>
      <c r="J6" s="28">
        <v>0</v>
      </c>
      <c r="K6" s="28">
        <v>4.4595000000000002</v>
      </c>
      <c r="L6" s="28">
        <v>0</v>
      </c>
      <c r="M6" s="29" t="s">
        <v>87</v>
      </c>
      <c r="N6" s="29" t="s">
        <v>87</v>
      </c>
      <c r="O6" s="30">
        <v>4.4595000000000002</v>
      </c>
      <c r="P6" s="15"/>
    </row>
    <row r="7" spans="1:16" ht="30" x14ac:dyDescent="0.25">
      <c r="A7" s="25">
        <v>560014</v>
      </c>
      <c r="B7" s="31" t="s">
        <v>12</v>
      </c>
      <c r="C7" s="27">
        <v>12361</v>
      </c>
      <c r="D7" s="27">
        <v>134</v>
      </c>
      <c r="E7" s="27">
        <v>30482</v>
      </c>
      <c r="F7" s="27">
        <v>401</v>
      </c>
      <c r="G7" s="28">
        <v>0.40600000000000003</v>
      </c>
      <c r="H7" s="28">
        <v>0.33400000000000002</v>
      </c>
      <c r="I7" s="28">
        <v>5</v>
      </c>
      <c r="J7" s="28">
        <v>4.0149999999999997</v>
      </c>
      <c r="K7" s="28">
        <v>4.9000000000000004</v>
      </c>
      <c r="L7" s="28">
        <v>8.0299999999999996E-2</v>
      </c>
      <c r="M7" s="29" t="s">
        <v>87</v>
      </c>
      <c r="N7" s="29" t="s">
        <v>87</v>
      </c>
      <c r="O7" s="30">
        <v>4.9802999999999997</v>
      </c>
    </row>
    <row r="8" spans="1:16" x14ac:dyDescent="0.25">
      <c r="A8" s="25">
        <v>560017</v>
      </c>
      <c r="B8" s="31" t="s">
        <v>13</v>
      </c>
      <c r="C8" s="27">
        <v>114643</v>
      </c>
      <c r="D8" s="27">
        <v>0</v>
      </c>
      <c r="E8" s="27">
        <v>350355</v>
      </c>
      <c r="F8" s="27">
        <v>1</v>
      </c>
      <c r="G8" s="28">
        <v>0.32700000000000001</v>
      </c>
      <c r="H8" s="28">
        <v>0</v>
      </c>
      <c r="I8" s="28">
        <v>5</v>
      </c>
      <c r="J8" s="28">
        <v>0</v>
      </c>
      <c r="K8" s="28">
        <v>5</v>
      </c>
      <c r="L8" s="28">
        <v>0</v>
      </c>
      <c r="M8" s="29" t="s">
        <v>87</v>
      </c>
      <c r="N8" s="29" t="s">
        <v>87</v>
      </c>
      <c r="O8" s="30">
        <v>5</v>
      </c>
      <c r="P8" s="15"/>
    </row>
    <row r="9" spans="1:16" x14ac:dyDescent="0.25">
      <c r="A9" s="25">
        <v>560019</v>
      </c>
      <c r="B9" s="31" t="s">
        <v>14</v>
      </c>
      <c r="C9" s="27">
        <v>172030</v>
      </c>
      <c r="D9" s="27">
        <v>38287</v>
      </c>
      <c r="E9" s="27">
        <v>423893</v>
      </c>
      <c r="F9" s="27">
        <v>57768</v>
      </c>
      <c r="G9" s="28">
        <v>0.40600000000000003</v>
      </c>
      <c r="H9" s="28">
        <v>0.66300000000000003</v>
      </c>
      <c r="I9" s="28">
        <v>5</v>
      </c>
      <c r="J9" s="28">
        <v>5</v>
      </c>
      <c r="K9" s="28">
        <v>4.7350000000000003</v>
      </c>
      <c r="L9" s="28">
        <v>0.26500000000000001</v>
      </c>
      <c r="M9" s="29" t="s">
        <v>87</v>
      </c>
      <c r="N9" s="29" t="s">
        <v>87</v>
      </c>
      <c r="O9" s="30">
        <v>5</v>
      </c>
    </row>
    <row r="10" spans="1:16" x14ac:dyDescent="0.25">
      <c r="A10" s="25">
        <v>560021</v>
      </c>
      <c r="B10" s="31" t="s">
        <v>15</v>
      </c>
      <c r="C10" s="27">
        <v>105998</v>
      </c>
      <c r="D10" s="27">
        <v>284832</v>
      </c>
      <c r="E10" s="27">
        <v>248326</v>
      </c>
      <c r="F10" s="27">
        <v>491968</v>
      </c>
      <c r="G10" s="28">
        <v>0.42699999999999999</v>
      </c>
      <c r="H10" s="28">
        <v>0.57899999999999996</v>
      </c>
      <c r="I10" s="28">
        <v>5</v>
      </c>
      <c r="J10" s="28">
        <v>5</v>
      </c>
      <c r="K10" s="28">
        <v>2.9350000000000001</v>
      </c>
      <c r="L10" s="28">
        <v>2.0649999999999999</v>
      </c>
      <c r="M10" s="29" t="s">
        <v>87</v>
      </c>
      <c r="N10" s="29" t="s">
        <v>87</v>
      </c>
      <c r="O10" s="30">
        <v>5</v>
      </c>
      <c r="P10" s="15"/>
    </row>
    <row r="11" spans="1:16" x14ac:dyDescent="0.25">
      <c r="A11" s="25">
        <v>560022</v>
      </c>
      <c r="B11" s="31" t="s">
        <v>16</v>
      </c>
      <c r="C11" s="27">
        <v>82339</v>
      </c>
      <c r="D11" s="27">
        <v>148551</v>
      </c>
      <c r="E11" s="27">
        <v>270000</v>
      </c>
      <c r="F11" s="27">
        <v>250780</v>
      </c>
      <c r="G11" s="28">
        <v>0.30499999999999999</v>
      </c>
      <c r="H11" s="28">
        <v>0.59199999999999997</v>
      </c>
      <c r="I11" s="28">
        <v>5</v>
      </c>
      <c r="J11" s="28">
        <v>5</v>
      </c>
      <c r="K11" s="28">
        <v>3.71</v>
      </c>
      <c r="L11" s="28">
        <v>1.29</v>
      </c>
      <c r="M11" s="29" t="s">
        <v>87</v>
      </c>
      <c r="N11" s="29" t="s">
        <v>87</v>
      </c>
      <c r="O11" s="30">
        <v>5</v>
      </c>
    </row>
    <row r="12" spans="1:16" x14ac:dyDescent="0.25">
      <c r="A12" s="25">
        <v>560024</v>
      </c>
      <c r="B12" s="31" t="s">
        <v>17</v>
      </c>
      <c r="C12" s="27">
        <v>1576</v>
      </c>
      <c r="D12" s="27">
        <v>290827</v>
      </c>
      <c r="E12" s="27">
        <v>6740</v>
      </c>
      <c r="F12" s="27">
        <v>625810</v>
      </c>
      <c r="G12" s="28">
        <v>0.23400000000000001</v>
      </c>
      <c r="H12" s="28">
        <v>0.46500000000000002</v>
      </c>
      <c r="I12" s="28">
        <v>3.8176000000000001</v>
      </c>
      <c r="J12" s="28">
        <v>5</v>
      </c>
      <c r="K12" s="28">
        <v>0.1183</v>
      </c>
      <c r="L12" s="28">
        <v>4.8449999999999998</v>
      </c>
      <c r="M12" s="29" t="s">
        <v>87</v>
      </c>
      <c r="N12" s="29" t="s">
        <v>87</v>
      </c>
      <c r="O12" s="30">
        <v>4.9633000000000003</v>
      </c>
      <c r="P12" s="15"/>
    </row>
    <row r="13" spans="1:16" ht="30" x14ac:dyDescent="0.25">
      <c r="A13" s="25">
        <v>560026</v>
      </c>
      <c r="B13" s="31" t="s">
        <v>18</v>
      </c>
      <c r="C13" s="27">
        <v>147784</v>
      </c>
      <c r="D13" s="27">
        <v>144664</v>
      </c>
      <c r="E13" s="27">
        <v>417077</v>
      </c>
      <c r="F13" s="27">
        <v>226920</v>
      </c>
      <c r="G13" s="28">
        <v>0.35399999999999998</v>
      </c>
      <c r="H13" s="28">
        <v>0.63800000000000001</v>
      </c>
      <c r="I13" s="28">
        <v>5</v>
      </c>
      <c r="J13" s="28">
        <v>5</v>
      </c>
      <c r="K13" s="28">
        <v>4.165</v>
      </c>
      <c r="L13" s="28">
        <v>0.83499999999999996</v>
      </c>
      <c r="M13" s="29" t="s">
        <v>87</v>
      </c>
      <c r="N13" s="29" t="s">
        <v>87</v>
      </c>
      <c r="O13" s="30">
        <v>5</v>
      </c>
    </row>
    <row r="14" spans="1:16" x14ac:dyDescent="0.25">
      <c r="A14" s="25">
        <v>560032</v>
      </c>
      <c r="B14" s="31" t="s">
        <v>20</v>
      </c>
      <c r="C14" s="27">
        <v>16425</v>
      </c>
      <c r="D14" s="27">
        <v>0</v>
      </c>
      <c r="E14" s="27">
        <v>61614</v>
      </c>
      <c r="F14" s="27">
        <v>0</v>
      </c>
      <c r="G14" s="28">
        <v>0.26700000000000002</v>
      </c>
      <c r="H14" s="28">
        <v>0</v>
      </c>
      <c r="I14" s="28">
        <v>4.9324000000000003</v>
      </c>
      <c r="J14" s="28">
        <v>0</v>
      </c>
      <c r="K14" s="28">
        <v>4.9324000000000003</v>
      </c>
      <c r="L14" s="28">
        <v>0</v>
      </c>
      <c r="M14" s="29" t="s">
        <v>87</v>
      </c>
      <c r="N14" s="29" t="s">
        <v>87</v>
      </c>
      <c r="O14" s="30">
        <v>4.9324000000000003</v>
      </c>
      <c r="P14" s="15"/>
    </row>
    <row r="15" spans="1:16" x14ac:dyDescent="0.25">
      <c r="A15" s="25">
        <v>560033</v>
      </c>
      <c r="B15" s="31" t="s">
        <v>21</v>
      </c>
      <c r="C15" s="27">
        <v>65306</v>
      </c>
      <c r="D15" s="27">
        <v>0</v>
      </c>
      <c r="E15" s="27">
        <v>163300</v>
      </c>
      <c r="F15" s="27">
        <v>0</v>
      </c>
      <c r="G15" s="28">
        <v>0.4</v>
      </c>
      <c r="H15" s="28">
        <v>0</v>
      </c>
      <c r="I15" s="28">
        <v>5</v>
      </c>
      <c r="J15" s="28">
        <v>0</v>
      </c>
      <c r="K15" s="28">
        <v>5</v>
      </c>
      <c r="L15" s="28">
        <v>0</v>
      </c>
      <c r="M15" s="29" t="s">
        <v>87</v>
      </c>
      <c r="N15" s="29" t="s">
        <v>87</v>
      </c>
      <c r="O15" s="30">
        <v>5</v>
      </c>
    </row>
    <row r="16" spans="1:16" x14ac:dyDescent="0.25">
      <c r="A16" s="25">
        <v>560034</v>
      </c>
      <c r="B16" s="31" t="s">
        <v>22</v>
      </c>
      <c r="C16" s="27">
        <v>92090</v>
      </c>
      <c r="D16" s="27">
        <v>14</v>
      </c>
      <c r="E16" s="27">
        <v>170368</v>
      </c>
      <c r="F16" s="27">
        <v>18</v>
      </c>
      <c r="G16" s="28">
        <v>0.54100000000000004</v>
      </c>
      <c r="H16" s="28">
        <v>0.77800000000000002</v>
      </c>
      <c r="I16" s="28">
        <v>5</v>
      </c>
      <c r="J16" s="28">
        <v>5</v>
      </c>
      <c r="K16" s="28">
        <v>5</v>
      </c>
      <c r="L16" s="28">
        <v>0</v>
      </c>
      <c r="M16" s="29" t="s">
        <v>87</v>
      </c>
      <c r="N16" s="29" t="s">
        <v>87</v>
      </c>
      <c r="O16" s="30">
        <v>5</v>
      </c>
      <c r="P16" s="15"/>
    </row>
    <row r="17" spans="1:16" x14ac:dyDescent="0.25">
      <c r="A17" s="25">
        <v>560035</v>
      </c>
      <c r="B17" s="31" t="s">
        <v>23</v>
      </c>
      <c r="C17" s="27">
        <v>825</v>
      </c>
      <c r="D17" s="27">
        <v>171565</v>
      </c>
      <c r="E17" s="27">
        <v>2045</v>
      </c>
      <c r="F17" s="27">
        <v>354817</v>
      </c>
      <c r="G17" s="28">
        <v>0.40300000000000002</v>
      </c>
      <c r="H17" s="28">
        <v>0.48399999999999999</v>
      </c>
      <c r="I17" s="28">
        <v>5</v>
      </c>
      <c r="J17" s="28">
        <v>5</v>
      </c>
      <c r="K17" s="28">
        <v>0.25</v>
      </c>
      <c r="L17" s="28">
        <v>4.75</v>
      </c>
      <c r="M17" s="29" t="s">
        <v>87</v>
      </c>
      <c r="N17" s="29" t="s">
        <v>87</v>
      </c>
      <c r="O17" s="30">
        <v>5</v>
      </c>
    </row>
    <row r="18" spans="1:16" x14ac:dyDescent="0.25">
      <c r="A18" s="25">
        <v>560036</v>
      </c>
      <c r="B18" s="31" t="s">
        <v>19</v>
      </c>
      <c r="C18" s="27">
        <v>45712</v>
      </c>
      <c r="D18" s="27">
        <v>54535</v>
      </c>
      <c r="E18" s="27">
        <v>126643</v>
      </c>
      <c r="F18" s="27">
        <v>97313</v>
      </c>
      <c r="G18" s="28">
        <v>0.36099999999999999</v>
      </c>
      <c r="H18" s="28">
        <v>0.56000000000000005</v>
      </c>
      <c r="I18" s="28">
        <v>5</v>
      </c>
      <c r="J18" s="28">
        <v>5</v>
      </c>
      <c r="K18" s="28">
        <v>4.07</v>
      </c>
      <c r="L18" s="28">
        <v>0.93</v>
      </c>
      <c r="M18" s="29" t="s">
        <v>87</v>
      </c>
      <c r="N18" s="29" t="s">
        <v>87</v>
      </c>
      <c r="O18" s="30">
        <v>5</v>
      </c>
      <c r="P18" s="15"/>
    </row>
    <row r="19" spans="1:16" x14ac:dyDescent="0.25">
      <c r="A19" s="25">
        <v>560041</v>
      </c>
      <c r="B19" s="31" t="s">
        <v>25</v>
      </c>
      <c r="C19" s="27">
        <v>150</v>
      </c>
      <c r="D19" s="27">
        <v>94295</v>
      </c>
      <c r="E19" s="27">
        <v>644</v>
      </c>
      <c r="F19" s="27">
        <v>207301</v>
      </c>
      <c r="G19" s="28">
        <v>0.23300000000000001</v>
      </c>
      <c r="H19" s="28">
        <v>0.45500000000000002</v>
      </c>
      <c r="I19" s="28">
        <v>3.7837999999999998</v>
      </c>
      <c r="J19" s="28">
        <v>5</v>
      </c>
      <c r="K19" s="28">
        <v>4.5400000000000003E-2</v>
      </c>
      <c r="L19" s="28">
        <v>4.9400000000000004</v>
      </c>
      <c r="M19" s="29" t="s">
        <v>87</v>
      </c>
      <c r="N19" s="29" t="s">
        <v>87</v>
      </c>
      <c r="O19" s="30">
        <v>4.9854000000000003</v>
      </c>
    </row>
    <row r="20" spans="1:16" x14ac:dyDescent="0.25">
      <c r="A20" s="25">
        <v>560043</v>
      </c>
      <c r="B20" s="31" t="s">
        <v>26</v>
      </c>
      <c r="C20" s="27">
        <v>44373</v>
      </c>
      <c r="D20" s="27">
        <v>37928</v>
      </c>
      <c r="E20" s="27">
        <v>93677</v>
      </c>
      <c r="F20" s="27">
        <v>55639</v>
      </c>
      <c r="G20" s="28">
        <v>0.47399999999999998</v>
      </c>
      <c r="H20" s="28">
        <v>0.68200000000000005</v>
      </c>
      <c r="I20" s="28">
        <v>5</v>
      </c>
      <c r="J20" s="28">
        <v>5</v>
      </c>
      <c r="K20" s="28">
        <v>4.0149999999999997</v>
      </c>
      <c r="L20" s="28">
        <v>0.98499999999999999</v>
      </c>
      <c r="M20" s="29" t="s">
        <v>87</v>
      </c>
      <c r="N20" s="29" t="s">
        <v>87</v>
      </c>
      <c r="O20" s="30">
        <v>5</v>
      </c>
      <c r="P20" s="15"/>
    </row>
    <row r="21" spans="1:16" x14ac:dyDescent="0.25">
      <c r="A21" s="25">
        <v>560045</v>
      </c>
      <c r="B21" s="31" t="s">
        <v>27</v>
      </c>
      <c r="C21" s="27">
        <v>24061</v>
      </c>
      <c r="D21" s="27">
        <v>34104</v>
      </c>
      <c r="E21" s="27">
        <v>71552</v>
      </c>
      <c r="F21" s="27">
        <v>80367</v>
      </c>
      <c r="G21" s="28">
        <v>0.33600000000000002</v>
      </c>
      <c r="H21" s="28">
        <v>0.42399999999999999</v>
      </c>
      <c r="I21" s="28">
        <v>5</v>
      </c>
      <c r="J21" s="28">
        <v>5</v>
      </c>
      <c r="K21" s="28">
        <v>3.86</v>
      </c>
      <c r="L21" s="28">
        <v>1.1399999999999999</v>
      </c>
      <c r="M21" s="29" t="s">
        <v>87</v>
      </c>
      <c r="N21" s="29" t="s">
        <v>87</v>
      </c>
      <c r="O21" s="30">
        <v>5</v>
      </c>
    </row>
    <row r="22" spans="1:16" x14ac:dyDescent="0.25">
      <c r="A22" s="25">
        <v>560047</v>
      </c>
      <c r="B22" s="31" t="s">
        <v>28</v>
      </c>
      <c r="C22" s="27">
        <v>32904</v>
      </c>
      <c r="D22" s="27">
        <v>53328</v>
      </c>
      <c r="E22" s="27">
        <v>105020</v>
      </c>
      <c r="F22" s="27">
        <v>94137</v>
      </c>
      <c r="G22" s="28">
        <v>0.313</v>
      </c>
      <c r="H22" s="28">
        <v>0.56599999999999995</v>
      </c>
      <c r="I22" s="28">
        <v>5</v>
      </c>
      <c r="J22" s="28">
        <v>5</v>
      </c>
      <c r="K22" s="28">
        <v>3.895</v>
      </c>
      <c r="L22" s="28">
        <v>1.105</v>
      </c>
      <c r="M22" s="29" t="s">
        <v>87</v>
      </c>
      <c r="N22" s="29" t="s">
        <v>87</v>
      </c>
      <c r="O22" s="30">
        <v>5</v>
      </c>
      <c r="P22" s="15"/>
    </row>
    <row r="23" spans="1:16" x14ac:dyDescent="0.25">
      <c r="A23" s="25">
        <v>560052</v>
      </c>
      <c r="B23" s="31" t="s">
        <v>30</v>
      </c>
      <c r="C23" s="27">
        <v>30224</v>
      </c>
      <c r="D23" s="27">
        <v>29446</v>
      </c>
      <c r="E23" s="27">
        <v>73767</v>
      </c>
      <c r="F23" s="27">
        <v>47032</v>
      </c>
      <c r="G23" s="28">
        <v>0.41</v>
      </c>
      <c r="H23" s="28">
        <v>0.626</v>
      </c>
      <c r="I23" s="28">
        <v>5</v>
      </c>
      <c r="J23" s="28">
        <v>5</v>
      </c>
      <c r="K23" s="28">
        <v>3.82</v>
      </c>
      <c r="L23" s="28">
        <v>1.18</v>
      </c>
      <c r="M23" s="29" t="s">
        <v>87</v>
      </c>
      <c r="N23" s="29" t="s">
        <v>87</v>
      </c>
      <c r="O23" s="30">
        <v>5</v>
      </c>
    </row>
    <row r="24" spans="1:16" x14ac:dyDescent="0.25">
      <c r="A24" s="25">
        <v>560053</v>
      </c>
      <c r="B24" s="31" t="s">
        <v>31</v>
      </c>
      <c r="C24" s="27">
        <v>16496</v>
      </c>
      <c r="D24" s="27">
        <v>24638</v>
      </c>
      <c r="E24" s="27">
        <v>48593</v>
      </c>
      <c r="F24" s="27">
        <v>38884</v>
      </c>
      <c r="G24" s="28">
        <v>0.33900000000000002</v>
      </c>
      <c r="H24" s="28">
        <v>0.63400000000000001</v>
      </c>
      <c r="I24" s="28">
        <v>5</v>
      </c>
      <c r="J24" s="28">
        <v>5</v>
      </c>
      <c r="K24" s="28">
        <v>3.9449999999999998</v>
      </c>
      <c r="L24" s="28">
        <v>1.0549999999999999</v>
      </c>
      <c r="M24" s="29" t="s">
        <v>87</v>
      </c>
      <c r="N24" s="29" t="s">
        <v>87</v>
      </c>
      <c r="O24" s="30">
        <v>5</v>
      </c>
      <c r="P24" s="15"/>
    </row>
    <row r="25" spans="1:16" x14ac:dyDescent="0.25">
      <c r="A25" s="25">
        <v>560054</v>
      </c>
      <c r="B25" s="31" t="s">
        <v>32</v>
      </c>
      <c r="C25" s="27">
        <v>30303</v>
      </c>
      <c r="D25" s="27">
        <v>60509</v>
      </c>
      <c r="E25" s="27">
        <v>86014</v>
      </c>
      <c r="F25" s="27">
        <v>91035</v>
      </c>
      <c r="G25" s="28">
        <v>0.35199999999999998</v>
      </c>
      <c r="H25" s="28">
        <v>0.66500000000000004</v>
      </c>
      <c r="I25" s="28">
        <v>5</v>
      </c>
      <c r="J25" s="28">
        <v>5</v>
      </c>
      <c r="K25" s="28">
        <v>3.71</v>
      </c>
      <c r="L25" s="28">
        <v>1.29</v>
      </c>
      <c r="M25" s="29" t="s">
        <v>87</v>
      </c>
      <c r="N25" s="29" t="s">
        <v>87</v>
      </c>
      <c r="O25" s="30">
        <v>5</v>
      </c>
    </row>
    <row r="26" spans="1:16" x14ac:dyDescent="0.25">
      <c r="A26" s="25">
        <v>560055</v>
      </c>
      <c r="B26" s="31" t="s">
        <v>33</v>
      </c>
      <c r="C26" s="27">
        <v>10892</v>
      </c>
      <c r="D26" s="27">
        <v>16459</v>
      </c>
      <c r="E26" s="27">
        <v>21336</v>
      </c>
      <c r="F26" s="27">
        <v>24982</v>
      </c>
      <c r="G26" s="28">
        <v>0.51</v>
      </c>
      <c r="H26" s="28">
        <v>0.65900000000000003</v>
      </c>
      <c r="I26" s="28">
        <v>5</v>
      </c>
      <c r="J26" s="28">
        <v>5</v>
      </c>
      <c r="K26" s="28">
        <v>4.01</v>
      </c>
      <c r="L26" s="28">
        <v>0.99</v>
      </c>
      <c r="M26" s="29" t="s">
        <v>87</v>
      </c>
      <c r="N26" s="29" t="s">
        <v>87</v>
      </c>
      <c r="O26" s="30">
        <v>5</v>
      </c>
      <c r="P26" s="15"/>
    </row>
    <row r="27" spans="1:16" x14ac:dyDescent="0.25">
      <c r="A27" s="25">
        <v>560056</v>
      </c>
      <c r="B27" s="31" t="s">
        <v>34</v>
      </c>
      <c r="C27" s="27">
        <v>24138</v>
      </c>
      <c r="D27" s="27">
        <v>19306</v>
      </c>
      <c r="E27" s="27">
        <v>57861</v>
      </c>
      <c r="F27" s="27">
        <v>32151</v>
      </c>
      <c r="G27" s="28">
        <v>0.41699999999999998</v>
      </c>
      <c r="H27" s="28">
        <v>0.6</v>
      </c>
      <c r="I27" s="28">
        <v>5</v>
      </c>
      <c r="J27" s="28">
        <v>5</v>
      </c>
      <c r="K27" s="28">
        <v>4.08</v>
      </c>
      <c r="L27" s="28">
        <v>0.92</v>
      </c>
      <c r="M27" s="29" t="s">
        <v>87</v>
      </c>
      <c r="N27" s="29" t="s">
        <v>87</v>
      </c>
      <c r="O27" s="30">
        <v>5</v>
      </c>
    </row>
    <row r="28" spans="1:16" x14ac:dyDescent="0.25">
      <c r="A28" s="25">
        <v>560057</v>
      </c>
      <c r="B28" s="31" t="s">
        <v>35</v>
      </c>
      <c r="C28" s="27">
        <v>31164</v>
      </c>
      <c r="D28" s="27">
        <v>25151</v>
      </c>
      <c r="E28" s="27">
        <v>75954</v>
      </c>
      <c r="F28" s="27">
        <v>40668</v>
      </c>
      <c r="G28" s="28">
        <v>0.41</v>
      </c>
      <c r="H28" s="28">
        <v>0.61799999999999999</v>
      </c>
      <c r="I28" s="28">
        <v>5</v>
      </c>
      <c r="J28" s="28">
        <v>5</v>
      </c>
      <c r="K28" s="28">
        <v>3.9649999999999999</v>
      </c>
      <c r="L28" s="28">
        <v>1.0349999999999999</v>
      </c>
      <c r="M28" s="29" t="s">
        <v>87</v>
      </c>
      <c r="N28" s="29" t="s">
        <v>87</v>
      </c>
      <c r="O28" s="30">
        <v>5</v>
      </c>
      <c r="P28" s="15"/>
    </row>
    <row r="29" spans="1:16" x14ac:dyDescent="0.25">
      <c r="A29" s="25">
        <v>560058</v>
      </c>
      <c r="B29" s="31" t="s">
        <v>36</v>
      </c>
      <c r="C29" s="27">
        <v>41292</v>
      </c>
      <c r="D29" s="27">
        <v>52841</v>
      </c>
      <c r="E29" s="27">
        <v>122236</v>
      </c>
      <c r="F29" s="27">
        <v>97631</v>
      </c>
      <c r="G29" s="28">
        <v>0.33800000000000002</v>
      </c>
      <c r="H29" s="28">
        <v>0.54100000000000004</v>
      </c>
      <c r="I29" s="28">
        <v>5</v>
      </c>
      <c r="J29" s="28">
        <v>5</v>
      </c>
      <c r="K29" s="28">
        <v>3.89</v>
      </c>
      <c r="L29" s="28">
        <v>1.1100000000000001</v>
      </c>
      <c r="M29" s="29" t="s">
        <v>87</v>
      </c>
      <c r="N29" s="29" t="s">
        <v>87</v>
      </c>
      <c r="O29" s="30">
        <v>5</v>
      </c>
    </row>
    <row r="30" spans="1:16" x14ac:dyDescent="0.25">
      <c r="A30" s="25">
        <v>560059</v>
      </c>
      <c r="B30" s="31" t="s">
        <v>37</v>
      </c>
      <c r="C30" s="27">
        <v>18239</v>
      </c>
      <c r="D30" s="27">
        <v>15766</v>
      </c>
      <c r="E30" s="27">
        <v>44304</v>
      </c>
      <c r="F30" s="27">
        <v>28851</v>
      </c>
      <c r="G30" s="28">
        <v>0.41199999999999998</v>
      </c>
      <c r="H30" s="28">
        <v>0.54600000000000004</v>
      </c>
      <c r="I30" s="28">
        <v>5</v>
      </c>
      <c r="J30" s="28">
        <v>5</v>
      </c>
      <c r="K30" s="28">
        <v>4.0149999999999997</v>
      </c>
      <c r="L30" s="28">
        <v>0.98499999999999999</v>
      </c>
      <c r="M30" s="29" t="s">
        <v>87</v>
      </c>
      <c r="N30" s="29" t="s">
        <v>87</v>
      </c>
      <c r="O30" s="30">
        <v>5</v>
      </c>
      <c r="P30" s="15"/>
    </row>
    <row r="31" spans="1:16" x14ac:dyDescent="0.25">
      <c r="A31" s="25">
        <v>560060</v>
      </c>
      <c r="B31" s="31" t="s">
        <v>38</v>
      </c>
      <c r="C31" s="27">
        <v>17173</v>
      </c>
      <c r="D31" s="27">
        <v>21757</v>
      </c>
      <c r="E31" s="27">
        <v>45957</v>
      </c>
      <c r="F31" s="27">
        <v>39634</v>
      </c>
      <c r="G31" s="28">
        <v>0.374</v>
      </c>
      <c r="H31" s="28">
        <v>0.54900000000000004</v>
      </c>
      <c r="I31" s="28">
        <v>5</v>
      </c>
      <c r="J31" s="28">
        <v>5</v>
      </c>
      <c r="K31" s="28">
        <v>3.9249999999999998</v>
      </c>
      <c r="L31" s="28">
        <v>1.075</v>
      </c>
      <c r="M31" s="29" t="s">
        <v>87</v>
      </c>
      <c r="N31" s="29" t="s">
        <v>87</v>
      </c>
      <c r="O31" s="30">
        <v>5</v>
      </c>
    </row>
    <row r="32" spans="1:16" x14ac:dyDescent="0.25">
      <c r="A32" s="25">
        <v>560061</v>
      </c>
      <c r="B32" s="31" t="s">
        <v>39</v>
      </c>
      <c r="C32" s="27">
        <v>25056</v>
      </c>
      <c r="D32" s="27">
        <v>28722</v>
      </c>
      <c r="E32" s="27">
        <v>65447</v>
      </c>
      <c r="F32" s="27">
        <v>50397</v>
      </c>
      <c r="G32" s="28">
        <v>0.38300000000000001</v>
      </c>
      <c r="H32" s="28">
        <v>0.56999999999999995</v>
      </c>
      <c r="I32" s="28">
        <v>5</v>
      </c>
      <c r="J32" s="28">
        <v>5</v>
      </c>
      <c r="K32" s="28">
        <v>3.86</v>
      </c>
      <c r="L32" s="28">
        <v>1.1399999999999999</v>
      </c>
      <c r="M32" s="29" t="s">
        <v>87</v>
      </c>
      <c r="N32" s="29" t="s">
        <v>87</v>
      </c>
      <c r="O32" s="30">
        <v>5</v>
      </c>
      <c r="P32" s="15"/>
    </row>
    <row r="33" spans="1:16" x14ac:dyDescent="0.25">
      <c r="A33" s="25">
        <v>560062</v>
      </c>
      <c r="B33" s="31" t="s">
        <v>40</v>
      </c>
      <c r="C33" s="27">
        <v>17008</v>
      </c>
      <c r="D33" s="27">
        <v>14615</v>
      </c>
      <c r="E33" s="27">
        <v>31331</v>
      </c>
      <c r="F33" s="27">
        <v>25018</v>
      </c>
      <c r="G33" s="28">
        <v>0.54300000000000004</v>
      </c>
      <c r="H33" s="28">
        <v>0.58399999999999996</v>
      </c>
      <c r="I33" s="28">
        <v>5</v>
      </c>
      <c r="J33" s="28">
        <v>5</v>
      </c>
      <c r="K33" s="28">
        <v>3.96</v>
      </c>
      <c r="L33" s="28">
        <v>1.04</v>
      </c>
      <c r="M33" s="29" t="s">
        <v>87</v>
      </c>
      <c r="N33" s="29" t="s">
        <v>87</v>
      </c>
      <c r="O33" s="30">
        <v>5</v>
      </c>
    </row>
    <row r="34" spans="1:16" x14ac:dyDescent="0.25">
      <c r="A34" s="25">
        <v>560063</v>
      </c>
      <c r="B34" s="31" t="s">
        <v>41</v>
      </c>
      <c r="C34" s="27">
        <v>20111</v>
      </c>
      <c r="D34" s="27">
        <v>20062</v>
      </c>
      <c r="E34" s="27">
        <v>40621</v>
      </c>
      <c r="F34" s="27">
        <v>30723</v>
      </c>
      <c r="G34" s="28">
        <v>0.495</v>
      </c>
      <c r="H34" s="28">
        <v>0.65300000000000002</v>
      </c>
      <c r="I34" s="28">
        <v>5</v>
      </c>
      <c r="J34" s="28">
        <v>5</v>
      </c>
      <c r="K34" s="28">
        <v>3.88</v>
      </c>
      <c r="L34" s="28">
        <v>1.1200000000000001</v>
      </c>
      <c r="M34" s="29" t="s">
        <v>87</v>
      </c>
      <c r="N34" s="29" t="s">
        <v>87</v>
      </c>
      <c r="O34" s="30">
        <v>5</v>
      </c>
      <c r="P34" s="15"/>
    </row>
    <row r="35" spans="1:16" x14ac:dyDescent="0.25">
      <c r="A35" s="25">
        <v>560064</v>
      </c>
      <c r="B35" s="31" t="s">
        <v>42</v>
      </c>
      <c r="C35" s="27">
        <v>95713</v>
      </c>
      <c r="D35" s="27">
        <v>76180</v>
      </c>
      <c r="E35" s="27">
        <v>195943</v>
      </c>
      <c r="F35" s="27">
        <v>124507</v>
      </c>
      <c r="G35" s="28">
        <v>0.48799999999999999</v>
      </c>
      <c r="H35" s="28">
        <v>0.61199999999999999</v>
      </c>
      <c r="I35" s="28">
        <v>5</v>
      </c>
      <c r="J35" s="28">
        <v>5</v>
      </c>
      <c r="K35" s="28">
        <v>3.9</v>
      </c>
      <c r="L35" s="28">
        <v>1.1000000000000001</v>
      </c>
      <c r="M35" s="29" t="s">
        <v>87</v>
      </c>
      <c r="N35" s="29" t="s">
        <v>87</v>
      </c>
      <c r="O35" s="30">
        <v>5</v>
      </c>
    </row>
    <row r="36" spans="1:16" x14ac:dyDescent="0.25">
      <c r="A36" s="25">
        <v>560065</v>
      </c>
      <c r="B36" s="31" t="s">
        <v>43</v>
      </c>
      <c r="C36" s="27">
        <v>26255</v>
      </c>
      <c r="D36" s="27">
        <v>27551</v>
      </c>
      <c r="E36" s="27">
        <v>58680</v>
      </c>
      <c r="F36" s="27">
        <v>35534</v>
      </c>
      <c r="G36" s="28">
        <v>0.44700000000000001</v>
      </c>
      <c r="H36" s="28">
        <v>0.77500000000000002</v>
      </c>
      <c r="I36" s="28">
        <v>5</v>
      </c>
      <c r="J36" s="28">
        <v>5</v>
      </c>
      <c r="K36" s="28">
        <v>4.04</v>
      </c>
      <c r="L36" s="28">
        <v>0.96</v>
      </c>
      <c r="M36" s="29" t="s">
        <v>87</v>
      </c>
      <c r="N36" s="29" t="s">
        <v>87</v>
      </c>
      <c r="O36" s="30">
        <v>5</v>
      </c>
      <c r="P36" s="15"/>
    </row>
    <row r="37" spans="1:16" x14ac:dyDescent="0.25">
      <c r="A37" s="25">
        <v>560066</v>
      </c>
      <c r="B37" s="31" t="s">
        <v>44</v>
      </c>
      <c r="C37" s="27">
        <v>8760</v>
      </c>
      <c r="D37" s="27">
        <v>10422</v>
      </c>
      <c r="E37" s="27">
        <v>30687</v>
      </c>
      <c r="F37" s="27">
        <v>19303</v>
      </c>
      <c r="G37" s="28">
        <v>0.28499999999999998</v>
      </c>
      <c r="H37" s="28">
        <v>0.54</v>
      </c>
      <c r="I37" s="28">
        <v>5</v>
      </c>
      <c r="J37" s="28">
        <v>5</v>
      </c>
      <c r="K37" s="28">
        <v>4.01</v>
      </c>
      <c r="L37" s="28">
        <v>0.99</v>
      </c>
      <c r="M37" s="29" t="s">
        <v>87</v>
      </c>
      <c r="N37" s="29" t="s">
        <v>87</v>
      </c>
      <c r="O37" s="30">
        <v>5</v>
      </c>
    </row>
    <row r="38" spans="1:16" x14ac:dyDescent="0.25">
      <c r="A38" s="25">
        <v>560067</v>
      </c>
      <c r="B38" s="31" t="s">
        <v>45</v>
      </c>
      <c r="C38" s="27">
        <v>27872</v>
      </c>
      <c r="D38" s="27">
        <v>45910</v>
      </c>
      <c r="E38" s="27">
        <v>65889</v>
      </c>
      <c r="F38" s="27">
        <v>65472</v>
      </c>
      <c r="G38" s="28">
        <v>0.42299999999999999</v>
      </c>
      <c r="H38" s="28">
        <v>0.70099999999999996</v>
      </c>
      <c r="I38" s="28">
        <v>5</v>
      </c>
      <c r="J38" s="28">
        <v>5</v>
      </c>
      <c r="K38" s="28">
        <v>3.835</v>
      </c>
      <c r="L38" s="28">
        <v>1.165</v>
      </c>
      <c r="M38" s="29" t="s">
        <v>87</v>
      </c>
      <c r="N38" s="29" t="s">
        <v>87</v>
      </c>
      <c r="O38" s="30">
        <v>5</v>
      </c>
      <c r="P38" s="15"/>
    </row>
    <row r="39" spans="1:16" x14ac:dyDescent="0.25">
      <c r="A39" s="25">
        <v>560068</v>
      </c>
      <c r="B39" s="31" t="s">
        <v>46</v>
      </c>
      <c r="C39" s="27">
        <v>26598</v>
      </c>
      <c r="D39" s="27">
        <v>36216</v>
      </c>
      <c r="E39" s="27">
        <v>74853</v>
      </c>
      <c r="F39" s="27">
        <v>59212</v>
      </c>
      <c r="G39" s="28">
        <v>0.35499999999999998</v>
      </c>
      <c r="H39" s="28">
        <v>0.61199999999999999</v>
      </c>
      <c r="I39" s="28">
        <v>5</v>
      </c>
      <c r="J39" s="28">
        <v>5</v>
      </c>
      <c r="K39" s="28">
        <v>3.88</v>
      </c>
      <c r="L39" s="28">
        <v>1.1200000000000001</v>
      </c>
      <c r="M39" s="29" t="s">
        <v>87</v>
      </c>
      <c r="N39" s="29" t="s">
        <v>87</v>
      </c>
      <c r="O39" s="30">
        <v>5</v>
      </c>
    </row>
    <row r="40" spans="1:16" x14ac:dyDescent="0.25">
      <c r="A40" s="25">
        <v>560069</v>
      </c>
      <c r="B40" s="31" t="s">
        <v>47</v>
      </c>
      <c r="C40" s="27">
        <v>44025</v>
      </c>
      <c r="D40" s="27">
        <v>30852</v>
      </c>
      <c r="E40" s="27">
        <v>83318</v>
      </c>
      <c r="F40" s="27">
        <v>39826</v>
      </c>
      <c r="G40" s="28">
        <v>0.52800000000000002</v>
      </c>
      <c r="H40" s="28">
        <v>0.77500000000000002</v>
      </c>
      <c r="I40" s="28">
        <v>5</v>
      </c>
      <c r="J40" s="28">
        <v>5</v>
      </c>
      <c r="K40" s="28">
        <v>3.92</v>
      </c>
      <c r="L40" s="28">
        <v>1.08</v>
      </c>
      <c r="M40" s="29" t="s">
        <v>87</v>
      </c>
      <c r="N40" s="29" t="s">
        <v>87</v>
      </c>
      <c r="O40" s="30">
        <v>5</v>
      </c>
      <c r="P40" s="15"/>
    </row>
    <row r="41" spans="1:16" x14ac:dyDescent="0.25">
      <c r="A41" s="25">
        <v>560070</v>
      </c>
      <c r="B41" s="31" t="s">
        <v>48</v>
      </c>
      <c r="C41" s="27">
        <v>103983</v>
      </c>
      <c r="D41" s="27">
        <v>116422</v>
      </c>
      <c r="E41" s="27">
        <v>303782</v>
      </c>
      <c r="F41" s="27">
        <v>199502</v>
      </c>
      <c r="G41" s="28">
        <v>0.34200000000000003</v>
      </c>
      <c r="H41" s="28">
        <v>0.58399999999999996</v>
      </c>
      <c r="I41" s="28">
        <v>5</v>
      </c>
      <c r="J41" s="28">
        <v>5</v>
      </c>
      <c r="K41" s="28">
        <v>3.7650000000000001</v>
      </c>
      <c r="L41" s="28">
        <v>1.2350000000000001</v>
      </c>
      <c r="M41" s="29" t="s">
        <v>87</v>
      </c>
      <c r="N41" s="29" t="s">
        <v>87</v>
      </c>
      <c r="O41" s="30">
        <v>5</v>
      </c>
    </row>
    <row r="42" spans="1:16" x14ac:dyDescent="0.25">
      <c r="A42" s="25">
        <v>560071</v>
      </c>
      <c r="B42" s="31" t="s">
        <v>49</v>
      </c>
      <c r="C42" s="27">
        <v>45719</v>
      </c>
      <c r="D42" s="27">
        <v>37240</v>
      </c>
      <c r="E42" s="27">
        <v>87313</v>
      </c>
      <c r="F42" s="27">
        <v>66022</v>
      </c>
      <c r="G42" s="28">
        <v>0.52400000000000002</v>
      </c>
      <c r="H42" s="28">
        <v>0.56399999999999995</v>
      </c>
      <c r="I42" s="28">
        <v>5</v>
      </c>
      <c r="J42" s="28">
        <v>5</v>
      </c>
      <c r="K42" s="28">
        <v>3.7650000000000001</v>
      </c>
      <c r="L42" s="28">
        <v>1.2350000000000001</v>
      </c>
      <c r="M42" s="29" t="s">
        <v>87</v>
      </c>
      <c r="N42" s="29" t="s">
        <v>87</v>
      </c>
      <c r="O42" s="30">
        <v>5</v>
      </c>
      <c r="P42" s="15"/>
    </row>
    <row r="43" spans="1:16" x14ac:dyDescent="0.25">
      <c r="A43" s="25">
        <v>560072</v>
      </c>
      <c r="B43" s="31" t="s">
        <v>50</v>
      </c>
      <c r="C43" s="27">
        <v>40964</v>
      </c>
      <c r="D43" s="27">
        <v>41025</v>
      </c>
      <c r="E43" s="27">
        <v>73610</v>
      </c>
      <c r="F43" s="27">
        <v>67242</v>
      </c>
      <c r="G43" s="28">
        <v>0.55700000000000005</v>
      </c>
      <c r="H43" s="28">
        <v>0.61</v>
      </c>
      <c r="I43" s="28">
        <v>5</v>
      </c>
      <c r="J43" s="28">
        <v>5</v>
      </c>
      <c r="K43" s="28">
        <v>3.96</v>
      </c>
      <c r="L43" s="28">
        <v>1.04</v>
      </c>
      <c r="M43" s="29" t="s">
        <v>87</v>
      </c>
      <c r="N43" s="29" t="s">
        <v>87</v>
      </c>
      <c r="O43" s="30">
        <v>5</v>
      </c>
    </row>
    <row r="44" spans="1:16" x14ac:dyDescent="0.25">
      <c r="A44" s="25">
        <v>560073</v>
      </c>
      <c r="B44" s="31" t="s">
        <v>51</v>
      </c>
      <c r="C44" s="27">
        <v>20761</v>
      </c>
      <c r="D44" s="27">
        <v>14889</v>
      </c>
      <c r="E44" s="27">
        <v>60327</v>
      </c>
      <c r="F44" s="27">
        <v>21637</v>
      </c>
      <c r="G44" s="28">
        <v>0.34399999999999997</v>
      </c>
      <c r="H44" s="28">
        <v>0.68799999999999994</v>
      </c>
      <c r="I44" s="28">
        <v>5</v>
      </c>
      <c r="J44" s="28">
        <v>5</v>
      </c>
      <c r="K44" s="28">
        <v>4.18</v>
      </c>
      <c r="L44" s="28">
        <v>0.82</v>
      </c>
      <c r="M44" s="29" t="s">
        <v>87</v>
      </c>
      <c r="N44" s="29" t="s">
        <v>87</v>
      </c>
      <c r="O44" s="30">
        <v>5</v>
      </c>
      <c r="P44" s="15"/>
    </row>
    <row r="45" spans="1:16" x14ac:dyDescent="0.25">
      <c r="A45" s="25">
        <v>560074</v>
      </c>
      <c r="B45" s="31" t="s">
        <v>52</v>
      </c>
      <c r="C45" s="27">
        <v>26141</v>
      </c>
      <c r="D45" s="27">
        <v>32629</v>
      </c>
      <c r="E45" s="27">
        <v>71567</v>
      </c>
      <c r="F45" s="27">
        <v>59391</v>
      </c>
      <c r="G45" s="28">
        <v>0.36499999999999999</v>
      </c>
      <c r="H45" s="28">
        <v>0.54900000000000004</v>
      </c>
      <c r="I45" s="28">
        <v>5</v>
      </c>
      <c r="J45" s="28">
        <v>5</v>
      </c>
      <c r="K45" s="28">
        <v>3.7949999999999999</v>
      </c>
      <c r="L45" s="28">
        <v>1.2050000000000001</v>
      </c>
      <c r="M45" s="29" t="s">
        <v>87</v>
      </c>
      <c r="N45" s="29" t="s">
        <v>87</v>
      </c>
      <c r="O45" s="30">
        <v>5</v>
      </c>
    </row>
    <row r="46" spans="1:16" x14ac:dyDescent="0.25">
      <c r="A46" s="25">
        <v>560075</v>
      </c>
      <c r="B46" s="31" t="s">
        <v>53</v>
      </c>
      <c r="C46" s="27">
        <v>29438</v>
      </c>
      <c r="D46" s="27">
        <v>40301</v>
      </c>
      <c r="E46" s="27">
        <v>116565</v>
      </c>
      <c r="F46" s="27">
        <v>63710</v>
      </c>
      <c r="G46" s="28">
        <v>0.253</v>
      </c>
      <c r="H46" s="28">
        <v>0.63300000000000001</v>
      </c>
      <c r="I46" s="28">
        <v>4.4595000000000002</v>
      </c>
      <c r="J46" s="28">
        <v>5</v>
      </c>
      <c r="K46" s="28">
        <v>3.4472</v>
      </c>
      <c r="L46" s="28">
        <v>1.135</v>
      </c>
      <c r="M46" s="29" t="s">
        <v>87</v>
      </c>
      <c r="N46" s="29" t="s">
        <v>87</v>
      </c>
      <c r="O46" s="30">
        <v>4.5822000000000003</v>
      </c>
      <c r="P46" s="15"/>
    </row>
    <row r="47" spans="1:16" x14ac:dyDescent="0.25">
      <c r="A47" s="25">
        <v>560076</v>
      </c>
      <c r="B47" s="31" t="s">
        <v>54</v>
      </c>
      <c r="C47" s="27">
        <v>10964</v>
      </c>
      <c r="D47" s="27">
        <v>14448</v>
      </c>
      <c r="E47" s="27">
        <v>28488</v>
      </c>
      <c r="F47" s="27">
        <v>22054</v>
      </c>
      <c r="G47" s="28">
        <v>0.38500000000000001</v>
      </c>
      <c r="H47" s="28">
        <v>0.65500000000000003</v>
      </c>
      <c r="I47" s="28">
        <v>5</v>
      </c>
      <c r="J47" s="28">
        <v>5</v>
      </c>
      <c r="K47" s="28">
        <v>3.9449999999999998</v>
      </c>
      <c r="L47" s="28">
        <v>1.0549999999999999</v>
      </c>
      <c r="M47" s="29" t="s">
        <v>87</v>
      </c>
      <c r="N47" s="29" t="s">
        <v>87</v>
      </c>
      <c r="O47" s="30">
        <v>5</v>
      </c>
    </row>
    <row r="48" spans="1:16" x14ac:dyDescent="0.25">
      <c r="A48" s="25">
        <v>560077</v>
      </c>
      <c r="B48" s="31" t="s">
        <v>55</v>
      </c>
      <c r="C48" s="27">
        <v>15107</v>
      </c>
      <c r="D48" s="27">
        <v>14483</v>
      </c>
      <c r="E48" s="27">
        <v>42377</v>
      </c>
      <c r="F48" s="27">
        <v>22029</v>
      </c>
      <c r="G48" s="28">
        <v>0.35599999999999998</v>
      </c>
      <c r="H48" s="28">
        <v>0.65700000000000003</v>
      </c>
      <c r="I48" s="28">
        <v>5</v>
      </c>
      <c r="J48" s="28">
        <v>5</v>
      </c>
      <c r="K48" s="28">
        <v>4.1849999999999996</v>
      </c>
      <c r="L48" s="28">
        <v>0.81499999999999995</v>
      </c>
      <c r="M48" s="29" t="s">
        <v>87</v>
      </c>
      <c r="N48" s="29" t="s">
        <v>87</v>
      </c>
      <c r="O48" s="30">
        <v>5</v>
      </c>
      <c r="P48" s="15"/>
    </row>
    <row r="49" spans="1:16" x14ac:dyDescent="0.25">
      <c r="A49" s="25">
        <v>560078</v>
      </c>
      <c r="B49" s="31" t="s">
        <v>56</v>
      </c>
      <c r="C49" s="27">
        <v>20523</v>
      </c>
      <c r="D49" s="27">
        <v>50440</v>
      </c>
      <c r="E49" s="27">
        <v>87564</v>
      </c>
      <c r="F49" s="27">
        <v>83755</v>
      </c>
      <c r="G49" s="28">
        <v>0.23400000000000001</v>
      </c>
      <c r="H49" s="28">
        <v>0.60199999999999998</v>
      </c>
      <c r="I49" s="28">
        <v>3.8176000000000001</v>
      </c>
      <c r="J49" s="28">
        <v>5</v>
      </c>
      <c r="K49" s="28">
        <v>2.8403</v>
      </c>
      <c r="L49" s="28">
        <v>1.28</v>
      </c>
      <c r="M49" s="29" t="s">
        <v>87</v>
      </c>
      <c r="N49" s="29" t="s">
        <v>87</v>
      </c>
      <c r="O49" s="30">
        <v>4.1203000000000003</v>
      </c>
    </row>
    <row r="50" spans="1:16" x14ac:dyDescent="0.25">
      <c r="A50" s="25">
        <v>560079</v>
      </c>
      <c r="B50" s="31" t="s">
        <v>57</v>
      </c>
      <c r="C50" s="27">
        <v>80627</v>
      </c>
      <c r="D50" s="27">
        <v>65963</v>
      </c>
      <c r="E50" s="27">
        <v>232075</v>
      </c>
      <c r="F50" s="27">
        <v>120799</v>
      </c>
      <c r="G50" s="28">
        <v>0.34699999999999998</v>
      </c>
      <c r="H50" s="28">
        <v>0.54600000000000004</v>
      </c>
      <c r="I50" s="28">
        <v>5</v>
      </c>
      <c r="J50" s="28">
        <v>5</v>
      </c>
      <c r="K50" s="28">
        <v>3.88</v>
      </c>
      <c r="L50" s="28">
        <v>1.1200000000000001</v>
      </c>
      <c r="M50" s="29" t="s">
        <v>87</v>
      </c>
      <c r="N50" s="29" t="s">
        <v>87</v>
      </c>
      <c r="O50" s="30">
        <v>5</v>
      </c>
      <c r="P50" s="15"/>
    </row>
    <row r="51" spans="1:16" x14ac:dyDescent="0.25">
      <c r="A51" s="25">
        <v>560080</v>
      </c>
      <c r="B51" s="31" t="s">
        <v>58</v>
      </c>
      <c r="C51" s="27">
        <v>14449</v>
      </c>
      <c r="D51" s="27">
        <v>22216</v>
      </c>
      <c r="E51" s="27">
        <v>46161</v>
      </c>
      <c r="F51" s="27">
        <v>46746</v>
      </c>
      <c r="G51" s="28">
        <v>0.313</v>
      </c>
      <c r="H51" s="28">
        <v>0.47499999999999998</v>
      </c>
      <c r="I51" s="28">
        <v>5</v>
      </c>
      <c r="J51" s="28">
        <v>5</v>
      </c>
      <c r="K51" s="28">
        <v>3.86</v>
      </c>
      <c r="L51" s="28">
        <v>1.1399999999999999</v>
      </c>
      <c r="M51" s="29" t="s">
        <v>87</v>
      </c>
      <c r="N51" s="29" t="s">
        <v>87</v>
      </c>
      <c r="O51" s="30">
        <v>5</v>
      </c>
    </row>
    <row r="52" spans="1:16" x14ac:dyDescent="0.25">
      <c r="A52" s="25">
        <v>560081</v>
      </c>
      <c r="B52" s="31" t="s">
        <v>59</v>
      </c>
      <c r="C52" s="27">
        <v>25709</v>
      </c>
      <c r="D52" s="27">
        <v>35630</v>
      </c>
      <c r="E52" s="27">
        <v>65961</v>
      </c>
      <c r="F52" s="27">
        <v>64773</v>
      </c>
      <c r="G52" s="28">
        <v>0.39</v>
      </c>
      <c r="H52" s="28">
        <v>0.55000000000000004</v>
      </c>
      <c r="I52" s="28">
        <v>5</v>
      </c>
      <c r="J52" s="28">
        <v>5</v>
      </c>
      <c r="K52" s="28">
        <v>3.7250000000000001</v>
      </c>
      <c r="L52" s="28">
        <v>1.2749999999999999</v>
      </c>
      <c r="M52" s="29" t="s">
        <v>87</v>
      </c>
      <c r="N52" s="29" t="s">
        <v>87</v>
      </c>
      <c r="O52" s="30">
        <v>5</v>
      </c>
      <c r="P52" s="15"/>
    </row>
    <row r="53" spans="1:16" x14ac:dyDescent="0.25">
      <c r="A53" s="25">
        <v>560082</v>
      </c>
      <c r="B53" s="31" t="s">
        <v>60</v>
      </c>
      <c r="C53" s="27">
        <v>29348</v>
      </c>
      <c r="D53" s="27">
        <v>24956</v>
      </c>
      <c r="E53" s="27">
        <v>63117</v>
      </c>
      <c r="F53" s="27">
        <v>40067</v>
      </c>
      <c r="G53" s="28">
        <v>0.46500000000000002</v>
      </c>
      <c r="H53" s="28">
        <v>0.623</v>
      </c>
      <c r="I53" s="28">
        <v>5</v>
      </c>
      <c r="J53" s="28">
        <v>5</v>
      </c>
      <c r="K53" s="28">
        <v>4.0049999999999999</v>
      </c>
      <c r="L53" s="28">
        <v>0.995</v>
      </c>
      <c r="M53" s="29" t="s">
        <v>87</v>
      </c>
      <c r="N53" s="29" t="s">
        <v>87</v>
      </c>
      <c r="O53" s="30">
        <v>5</v>
      </c>
    </row>
    <row r="54" spans="1:16" x14ac:dyDescent="0.25">
      <c r="A54" s="25">
        <v>560083</v>
      </c>
      <c r="B54" s="31" t="s">
        <v>61</v>
      </c>
      <c r="C54" s="27">
        <v>17311</v>
      </c>
      <c r="D54" s="27">
        <v>21546</v>
      </c>
      <c r="E54" s="27">
        <v>51986</v>
      </c>
      <c r="F54" s="27">
        <v>37469</v>
      </c>
      <c r="G54" s="28">
        <v>0.33300000000000002</v>
      </c>
      <c r="H54" s="28">
        <v>0.57499999999999996</v>
      </c>
      <c r="I54" s="28">
        <v>5</v>
      </c>
      <c r="J54" s="28">
        <v>5</v>
      </c>
      <c r="K54" s="28">
        <v>4.05</v>
      </c>
      <c r="L54" s="28">
        <v>0.95</v>
      </c>
      <c r="M54" s="29" t="s">
        <v>87</v>
      </c>
      <c r="N54" s="29" t="s">
        <v>87</v>
      </c>
      <c r="O54" s="30">
        <v>5</v>
      </c>
      <c r="P54" s="15"/>
    </row>
    <row r="55" spans="1:16" x14ac:dyDescent="0.25">
      <c r="A55" s="25">
        <v>560084</v>
      </c>
      <c r="B55" s="31" t="s">
        <v>62</v>
      </c>
      <c r="C55" s="27">
        <v>17842</v>
      </c>
      <c r="D55" s="27">
        <v>20685</v>
      </c>
      <c r="E55" s="27">
        <v>59630</v>
      </c>
      <c r="F55" s="27">
        <v>47094</v>
      </c>
      <c r="G55" s="28">
        <v>0.29899999999999999</v>
      </c>
      <c r="H55" s="28">
        <v>0.439</v>
      </c>
      <c r="I55" s="28">
        <v>5</v>
      </c>
      <c r="J55" s="28">
        <v>5</v>
      </c>
      <c r="K55" s="28">
        <v>3.7349999999999999</v>
      </c>
      <c r="L55" s="28">
        <v>1.2649999999999999</v>
      </c>
      <c r="M55" s="29" t="s">
        <v>87</v>
      </c>
      <c r="N55" s="29" t="s">
        <v>87</v>
      </c>
      <c r="O55" s="30">
        <v>5</v>
      </c>
    </row>
    <row r="56" spans="1:16" ht="30" x14ac:dyDescent="0.25">
      <c r="A56" s="25">
        <v>560085</v>
      </c>
      <c r="B56" s="31" t="s">
        <v>63</v>
      </c>
      <c r="C56" s="27">
        <v>8307</v>
      </c>
      <c r="D56" s="27">
        <v>528</v>
      </c>
      <c r="E56" s="27">
        <v>26824</v>
      </c>
      <c r="F56" s="27">
        <v>1515</v>
      </c>
      <c r="G56" s="28">
        <v>0.31</v>
      </c>
      <c r="H56" s="28">
        <v>0.34899999999999998</v>
      </c>
      <c r="I56" s="28">
        <v>5</v>
      </c>
      <c r="J56" s="28">
        <v>4.202</v>
      </c>
      <c r="K56" s="28">
        <v>4.78</v>
      </c>
      <c r="L56" s="28">
        <v>0.18490000000000001</v>
      </c>
      <c r="M56" s="29" t="s">
        <v>87</v>
      </c>
      <c r="N56" s="29" t="s">
        <v>87</v>
      </c>
      <c r="O56" s="30">
        <v>4.9649000000000001</v>
      </c>
      <c r="P56" s="15"/>
    </row>
    <row r="57" spans="1:16" ht="30" x14ac:dyDescent="0.25">
      <c r="A57" s="25">
        <v>560086</v>
      </c>
      <c r="B57" s="31" t="s">
        <v>64</v>
      </c>
      <c r="C57" s="27">
        <v>17056</v>
      </c>
      <c r="D57" s="27">
        <v>3725</v>
      </c>
      <c r="E57" s="27">
        <v>62026</v>
      </c>
      <c r="F57" s="27">
        <v>6192</v>
      </c>
      <c r="G57" s="28">
        <v>0.27500000000000002</v>
      </c>
      <c r="H57" s="28">
        <v>0.60199999999999998</v>
      </c>
      <c r="I57" s="28">
        <v>5</v>
      </c>
      <c r="J57" s="28">
        <v>5</v>
      </c>
      <c r="K57" s="28">
        <v>4.8449999999999998</v>
      </c>
      <c r="L57" s="28">
        <v>0.155</v>
      </c>
      <c r="M57" s="29" t="s">
        <v>87</v>
      </c>
      <c r="N57" s="29" t="s">
        <v>87</v>
      </c>
      <c r="O57" s="30">
        <v>5</v>
      </c>
    </row>
    <row r="58" spans="1:16" x14ac:dyDescent="0.25">
      <c r="A58" s="25">
        <v>560087</v>
      </c>
      <c r="B58" s="31" t="s">
        <v>65</v>
      </c>
      <c r="C58" s="27">
        <v>21984</v>
      </c>
      <c r="D58" s="27">
        <v>0</v>
      </c>
      <c r="E58" s="27">
        <v>97478</v>
      </c>
      <c r="F58" s="27">
        <v>7</v>
      </c>
      <c r="G58" s="28">
        <v>0.22600000000000001</v>
      </c>
      <c r="H58" s="28">
        <v>0</v>
      </c>
      <c r="I58" s="28">
        <v>3.5472999999999999</v>
      </c>
      <c r="J58" s="28">
        <v>0</v>
      </c>
      <c r="K58" s="28">
        <v>3.5472999999999999</v>
      </c>
      <c r="L58" s="28">
        <v>0</v>
      </c>
      <c r="M58" s="29" t="s">
        <v>87</v>
      </c>
      <c r="N58" s="29" t="s">
        <v>87</v>
      </c>
      <c r="O58" s="30">
        <v>3.5472999999999999</v>
      </c>
      <c r="P58" s="15"/>
    </row>
    <row r="59" spans="1:16" ht="30" x14ac:dyDescent="0.25">
      <c r="A59" s="25">
        <v>560088</v>
      </c>
      <c r="B59" s="31" t="s">
        <v>66</v>
      </c>
      <c r="C59" s="27">
        <v>7047</v>
      </c>
      <c r="D59" s="27">
        <v>0</v>
      </c>
      <c r="E59" s="27">
        <v>20306</v>
      </c>
      <c r="F59" s="27">
        <v>2</v>
      </c>
      <c r="G59" s="28">
        <v>0.34699999999999998</v>
      </c>
      <c r="H59" s="28">
        <v>0</v>
      </c>
      <c r="I59" s="28">
        <v>5</v>
      </c>
      <c r="J59" s="28">
        <v>0</v>
      </c>
      <c r="K59" s="28">
        <v>5</v>
      </c>
      <c r="L59" s="28">
        <v>0</v>
      </c>
      <c r="M59" s="29" t="s">
        <v>87</v>
      </c>
      <c r="N59" s="29" t="s">
        <v>87</v>
      </c>
      <c r="O59" s="30">
        <v>5</v>
      </c>
    </row>
    <row r="60" spans="1:16" ht="30" x14ac:dyDescent="0.25">
      <c r="A60" s="25">
        <v>560089</v>
      </c>
      <c r="B60" s="31" t="s">
        <v>67</v>
      </c>
      <c r="C60" s="27">
        <v>5408</v>
      </c>
      <c r="D60" s="27">
        <v>0</v>
      </c>
      <c r="E60" s="27">
        <v>19396</v>
      </c>
      <c r="F60" s="27">
        <v>0</v>
      </c>
      <c r="G60" s="28">
        <v>0.27900000000000003</v>
      </c>
      <c r="H60" s="28">
        <v>0</v>
      </c>
      <c r="I60" s="28">
        <v>5</v>
      </c>
      <c r="J60" s="28">
        <v>0</v>
      </c>
      <c r="K60" s="28">
        <v>5</v>
      </c>
      <c r="L60" s="28">
        <v>0</v>
      </c>
      <c r="M60" s="29" t="s">
        <v>87</v>
      </c>
      <c r="N60" s="29" t="s">
        <v>87</v>
      </c>
      <c r="O60" s="30">
        <v>5</v>
      </c>
      <c r="P60" s="15"/>
    </row>
    <row r="61" spans="1:16" ht="30" x14ac:dyDescent="0.25">
      <c r="A61" s="25">
        <v>560096</v>
      </c>
      <c r="B61" s="31" t="s">
        <v>68</v>
      </c>
      <c r="C61" s="27">
        <v>106</v>
      </c>
      <c r="D61" s="27">
        <v>0</v>
      </c>
      <c r="E61" s="27">
        <v>377</v>
      </c>
      <c r="F61" s="27">
        <v>7</v>
      </c>
      <c r="G61" s="28">
        <v>0.28100000000000003</v>
      </c>
      <c r="H61" s="28">
        <v>0</v>
      </c>
      <c r="I61" s="28">
        <v>5</v>
      </c>
      <c r="J61" s="28">
        <v>0</v>
      </c>
      <c r="K61" s="28">
        <v>4.9850000000000003</v>
      </c>
      <c r="L61" s="28">
        <v>0</v>
      </c>
      <c r="M61" s="29" t="s">
        <v>87</v>
      </c>
      <c r="N61" s="29" t="s">
        <v>87</v>
      </c>
      <c r="O61" s="30">
        <v>4.9850000000000003</v>
      </c>
    </row>
    <row r="62" spans="1:16" x14ac:dyDescent="0.25">
      <c r="A62" s="25">
        <v>560098</v>
      </c>
      <c r="B62" s="31" t="s">
        <v>69</v>
      </c>
      <c r="C62" s="27">
        <v>3065</v>
      </c>
      <c r="D62" s="27">
        <v>0</v>
      </c>
      <c r="E62" s="27">
        <v>8373</v>
      </c>
      <c r="F62" s="27">
        <v>0</v>
      </c>
      <c r="G62" s="28">
        <v>0.36599999999999999</v>
      </c>
      <c r="H62" s="28">
        <v>0</v>
      </c>
      <c r="I62" s="28">
        <v>5</v>
      </c>
      <c r="J62" s="28">
        <v>0</v>
      </c>
      <c r="K62" s="28">
        <v>5</v>
      </c>
      <c r="L62" s="28">
        <v>0</v>
      </c>
      <c r="M62" s="29" t="s">
        <v>87</v>
      </c>
      <c r="N62" s="29" t="s">
        <v>87</v>
      </c>
      <c r="O62" s="30">
        <v>5</v>
      </c>
      <c r="P62" s="15"/>
    </row>
    <row r="63" spans="1:16" ht="30" x14ac:dyDescent="0.25">
      <c r="A63" s="25">
        <v>560099</v>
      </c>
      <c r="B63" s="31" t="s">
        <v>70</v>
      </c>
      <c r="C63" s="27">
        <v>326</v>
      </c>
      <c r="D63" s="27">
        <v>51</v>
      </c>
      <c r="E63" s="27">
        <v>1901</v>
      </c>
      <c r="F63" s="27">
        <v>149</v>
      </c>
      <c r="G63" s="28">
        <v>0.17100000000000001</v>
      </c>
      <c r="H63" s="28">
        <v>0.34200000000000003</v>
      </c>
      <c r="I63" s="28">
        <v>1.6892</v>
      </c>
      <c r="J63" s="28">
        <v>4.1147</v>
      </c>
      <c r="K63" s="28">
        <v>1.6554</v>
      </c>
      <c r="L63" s="28">
        <v>8.2299999999999998E-2</v>
      </c>
      <c r="M63" s="29" t="s">
        <v>87</v>
      </c>
      <c r="N63" s="29" t="s">
        <v>87</v>
      </c>
      <c r="O63" s="30">
        <v>1.7377</v>
      </c>
    </row>
    <row r="64" spans="1:16" x14ac:dyDescent="0.25">
      <c r="A64" s="25">
        <v>560205</v>
      </c>
      <c r="B64" s="31" t="s">
        <v>71</v>
      </c>
      <c r="C64" s="27">
        <v>8</v>
      </c>
      <c r="D64" s="27">
        <v>3</v>
      </c>
      <c r="E64" s="27">
        <v>66</v>
      </c>
      <c r="F64" s="27">
        <v>249</v>
      </c>
      <c r="G64" s="28">
        <v>0.121</v>
      </c>
      <c r="H64" s="28">
        <v>1.2E-2</v>
      </c>
      <c r="I64" s="28">
        <v>0</v>
      </c>
      <c r="J64" s="28">
        <v>0</v>
      </c>
      <c r="K64" s="28">
        <v>0</v>
      </c>
      <c r="L64" s="28">
        <v>0</v>
      </c>
      <c r="M64" s="29" t="s">
        <v>87</v>
      </c>
      <c r="N64" s="29" t="s">
        <v>87</v>
      </c>
      <c r="O64" s="30">
        <v>0</v>
      </c>
      <c r="P64" s="15"/>
    </row>
    <row r="65" spans="1:15" ht="45" x14ac:dyDescent="0.25">
      <c r="A65" s="25">
        <v>560206</v>
      </c>
      <c r="B65" s="31" t="s">
        <v>24</v>
      </c>
      <c r="C65" s="27">
        <v>62050</v>
      </c>
      <c r="D65" s="27">
        <v>14</v>
      </c>
      <c r="E65" s="27">
        <v>277555</v>
      </c>
      <c r="F65" s="27">
        <v>64</v>
      </c>
      <c r="G65" s="28">
        <v>0.224</v>
      </c>
      <c r="H65" s="28">
        <v>0.219</v>
      </c>
      <c r="I65" s="28">
        <v>3.4796999999999998</v>
      </c>
      <c r="J65" s="28">
        <v>2.581</v>
      </c>
      <c r="K65" s="28">
        <v>3.4796999999999998</v>
      </c>
      <c r="L65" s="28">
        <v>0</v>
      </c>
      <c r="M65" s="29">
        <v>1</v>
      </c>
      <c r="N65" s="29" t="s">
        <v>87</v>
      </c>
      <c r="O65" s="30">
        <v>0</v>
      </c>
    </row>
    <row r="66" spans="1:15" ht="45" x14ac:dyDescent="0.25">
      <c r="A66" s="25">
        <v>560214</v>
      </c>
      <c r="B66" s="31" t="s">
        <v>29</v>
      </c>
      <c r="C66" s="27">
        <v>83495</v>
      </c>
      <c r="D66" s="27">
        <v>115282</v>
      </c>
      <c r="E66" s="27">
        <v>335171</v>
      </c>
      <c r="F66" s="27">
        <v>269135</v>
      </c>
      <c r="G66" s="28">
        <v>0.249</v>
      </c>
      <c r="H66" s="28">
        <v>0.42799999999999999</v>
      </c>
      <c r="I66" s="28">
        <v>4.3243</v>
      </c>
      <c r="J66" s="28">
        <v>5</v>
      </c>
      <c r="K66" s="28">
        <v>3.2648999999999999</v>
      </c>
      <c r="L66" s="28">
        <v>1.2250000000000001</v>
      </c>
      <c r="M66" s="29" t="s">
        <v>87</v>
      </c>
      <c r="N66" s="29" t="s">
        <v>87</v>
      </c>
      <c r="O66" s="30">
        <v>4.4898999999999996</v>
      </c>
    </row>
  </sheetData>
  <mergeCells count="11">
    <mergeCell ref="M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1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zoomScale="112" zoomScaleNormal="100" zoomScaleSheetLayoutView="112" workbookViewId="0">
      <pane xSplit="2" ySplit="5" topLeftCell="C62" activePane="bottomRight" state="frozen"/>
      <selection pane="topRight" activeCell="C1" sqref="C1"/>
      <selection pane="bottomLeft" activeCell="A7" sqref="A7"/>
      <selection pane="bottomRight" activeCell="M6" sqref="M6:N66"/>
    </sheetView>
  </sheetViews>
  <sheetFormatPr defaultRowHeight="15" x14ac:dyDescent="0.25"/>
  <cols>
    <col min="1" max="1" width="11.140625" style="9" customWidth="1"/>
    <col min="2" max="2" width="31.28515625" style="10" customWidth="1"/>
    <col min="3" max="3" width="10.5703125" style="11" customWidth="1"/>
    <col min="4" max="4" width="13.28515625" style="11" customWidth="1"/>
    <col min="5" max="5" width="12.140625" style="11" customWidth="1"/>
    <col min="6" max="6" width="14.28515625" style="14" customWidth="1"/>
    <col min="7" max="7" width="12" style="14" customWidth="1"/>
    <col min="8" max="8" width="12.28515625" style="13" customWidth="1"/>
    <col min="9" max="9" width="11.42578125" style="13" customWidth="1"/>
    <col min="10" max="10" width="10.85546875" style="14" bestFit="1" customWidth="1"/>
    <col min="11" max="11" width="10.28515625" style="15" customWidth="1"/>
    <col min="12" max="12" width="9.140625" style="15" customWidth="1"/>
    <col min="13" max="13" width="12.140625" style="32" customWidth="1"/>
    <col min="14" max="14" width="9.140625" style="32" customWidth="1"/>
    <col min="15" max="15" width="12.85546875" customWidth="1"/>
  </cols>
  <sheetData>
    <row r="1" spans="1:16" ht="52.15" customHeight="1" x14ac:dyDescent="0.25">
      <c r="F1" s="12"/>
      <c r="G1" s="12"/>
      <c r="M1" s="183" t="s">
        <v>246</v>
      </c>
      <c r="N1" s="183"/>
      <c r="O1" s="183"/>
    </row>
    <row r="2" spans="1:16" ht="34.15" customHeight="1" x14ac:dyDescent="0.25">
      <c r="A2" s="209" t="s">
        <v>73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16"/>
    </row>
    <row r="3" spans="1:16" s="11" customFormat="1" ht="40.5" customHeight="1" x14ac:dyDescent="0.2">
      <c r="A3" s="223" t="s">
        <v>74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17"/>
    </row>
    <row r="4" spans="1:16" ht="61.5" customHeight="1" x14ac:dyDescent="0.25">
      <c r="A4" s="219" t="s">
        <v>75</v>
      </c>
      <c r="B4" s="224" t="s">
        <v>76</v>
      </c>
      <c r="C4" s="225" t="s">
        <v>77</v>
      </c>
      <c r="D4" s="226"/>
      <c r="E4" s="227" t="s">
        <v>78</v>
      </c>
      <c r="F4" s="228"/>
      <c r="G4" s="229" t="s">
        <v>79</v>
      </c>
      <c r="H4" s="230"/>
      <c r="I4" s="231" t="s">
        <v>80</v>
      </c>
      <c r="J4" s="232"/>
      <c r="K4" s="234" t="s">
        <v>81</v>
      </c>
      <c r="L4" s="235"/>
      <c r="M4" s="236" t="s">
        <v>82</v>
      </c>
      <c r="N4" s="237"/>
      <c r="O4" s="18" t="s">
        <v>83</v>
      </c>
    </row>
    <row r="5" spans="1:16" ht="26.25" x14ac:dyDescent="0.25">
      <c r="A5" s="220"/>
      <c r="B5" s="224"/>
      <c r="C5" s="19" t="s">
        <v>84</v>
      </c>
      <c r="D5" s="20" t="s">
        <v>85</v>
      </c>
      <c r="E5" s="19" t="s">
        <v>84</v>
      </c>
      <c r="F5" s="20" t="s">
        <v>85</v>
      </c>
      <c r="G5" s="21" t="s">
        <v>84</v>
      </c>
      <c r="H5" s="22" t="s">
        <v>85</v>
      </c>
      <c r="I5" s="21" t="s">
        <v>84</v>
      </c>
      <c r="J5" s="22" t="s">
        <v>85</v>
      </c>
      <c r="K5" s="21" t="s">
        <v>84</v>
      </c>
      <c r="L5" s="22" t="s">
        <v>85</v>
      </c>
      <c r="M5" s="23" t="s">
        <v>84</v>
      </c>
      <c r="N5" s="24" t="s">
        <v>85</v>
      </c>
      <c r="O5" s="19" t="s">
        <v>86</v>
      </c>
    </row>
    <row r="6" spans="1:16" x14ac:dyDescent="0.25">
      <c r="A6" s="25">
        <v>560002</v>
      </c>
      <c r="B6" s="31" t="s">
        <v>11</v>
      </c>
      <c r="C6" s="27">
        <v>102040</v>
      </c>
      <c r="D6" s="27">
        <v>0</v>
      </c>
      <c r="E6" s="27">
        <v>17787</v>
      </c>
      <c r="F6" s="27">
        <v>0</v>
      </c>
      <c r="G6" s="28">
        <v>5.7370000000000001</v>
      </c>
      <c r="H6" s="28">
        <v>0</v>
      </c>
      <c r="I6" s="28">
        <v>5</v>
      </c>
      <c r="J6" s="28">
        <v>0</v>
      </c>
      <c r="K6" s="28">
        <v>5</v>
      </c>
      <c r="L6" s="28">
        <v>0</v>
      </c>
      <c r="M6" s="29" t="s">
        <v>87</v>
      </c>
      <c r="N6" s="29" t="s">
        <v>87</v>
      </c>
      <c r="O6" s="30">
        <v>5</v>
      </c>
      <c r="P6" s="15"/>
    </row>
    <row r="7" spans="1:16" ht="30" x14ac:dyDescent="0.25">
      <c r="A7" s="25">
        <v>560014</v>
      </c>
      <c r="B7" s="31" t="s">
        <v>12</v>
      </c>
      <c r="C7" s="27">
        <v>31720</v>
      </c>
      <c r="D7" s="27">
        <v>439</v>
      </c>
      <c r="E7" s="27">
        <v>5419</v>
      </c>
      <c r="F7" s="27">
        <v>111</v>
      </c>
      <c r="G7" s="28">
        <v>5.8529999999999998</v>
      </c>
      <c r="H7" s="28">
        <v>3.9550000000000001</v>
      </c>
      <c r="I7" s="28">
        <v>5</v>
      </c>
      <c r="J7" s="28">
        <v>1.3571</v>
      </c>
      <c r="K7" s="28">
        <v>4.9000000000000004</v>
      </c>
      <c r="L7" s="28">
        <v>2.7099999999999999E-2</v>
      </c>
      <c r="M7" s="29" t="s">
        <v>87</v>
      </c>
      <c r="N7" s="29" t="s">
        <v>87</v>
      </c>
      <c r="O7" s="30">
        <v>4.9271000000000003</v>
      </c>
    </row>
    <row r="8" spans="1:16" x14ac:dyDescent="0.25">
      <c r="A8" s="25">
        <v>560017</v>
      </c>
      <c r="B8" s="31" t="s">
        <v>13</v>
      </c>
      <c r="C8" s="27">
        <v>490280</v>
      </c>
      <c r="D8" s="27">
        <v>1</v>
      </c>
      <c r="E8" s="27">
        <v>80098</v>
      </c>
      <c r="F8" s="27">
        <v>1</v>
      </c>
      <c r="G8" s="28">
        <v>6.1210000000000004</v>
      </c>
      <c r="H8" s="28">
        <v>1</v>
      </c>
      <c r="I8" s="28">
        <v>5</v>
      </c>
      <c r="J8" s="28">
        <v>0</v>
      </c>
      <c r="K8" s="28">
        <v>5</v>
      </c>
      <c r="L8" s="28">
        <v>0</v>
      </c>
      <c r="M8" s="29" t="s">
        <v>87</v>
      </c>
      <c r="N8" s="29" t="s">
        <v>87</v>
      </c>
      <c r="O8" s="30">
        <v>5</v>
      </c>
      <c r="P8" s="15"/>
    </row>
    <row r="9" spans="1:16" x14ac:dyDescent="0.25">
      <c r="A9" s="25">
        <v>560019</v>
      </c>
      <c r="B9" s="31" t="s">
        <v>14</v>
      </c>
      <c r="C9" s="27">
        <v>467766</v>
      </c>
      <c r="D9" s="27">
        <v>62124</v>
      </c>
      <c r="E9" s="27">
        <v>89087</v>
      </c>
      <c r="F9" s="27">
        <v>4950</v>
      </c>
      <c r="G9" s="28">
        <v>5.2510000000000003</v>
      </c>
      <c r="H9" s="28">
        <v>12.55</v>
      </c>
      <c r="I9" s="28">
        <v>4.6551</v>
      </c>
      <c r="J9" s="28">
        <v>5</v>
      </c>
      <c r="K9" s="28">
        <v>4.4084000000000003</v>
      </c>
      <c r="L9" s="28">
        <v>0.26500000000000001</v>
      </c>
      <c r="M9" s="29" t="s">
        <v>87</v>
      </c>
      <c r="N9" s="29" t="s">
        <v>87</v>
      </c>
      <c r="O9" s="30">
        <v>4.6734</v>
      </c>
    </row>
    <row r="10" spans="1:16" x14ac:dyDescent="0.25">
      <c r="A10" s="25">
        <v>560021</v>
      </c>
      <c r="B10" s="31" t="s">
        <v>15</v>
      </c>
      <c r="C10" s="27">
        <v>355535</v>
      </c>
      <c r="D10" s="27">
        <v>580185</v>
      </c>
      <c r="E10" s="27">
        <v>56382</v>
      </c>
      <c r="F10" s="27">
        <v>39682</v>
      </c>
      <c r="G10" s="28">
        <v>6.306</v>
      </c>
      <c r="H10" s="28">
        <v>14.621</v>
      </c>
      <c r="I10" s="28">
        <v>5</v>
      </c>
      <c r="J10" s="28">
        <v>5</v>
      </c>
      <c r="K10" s="28">
        <v>2.9350000000000001</v>
      </c>
      <c r="L10" s="28">
        <v>2.0649999999999999</v>
      </c>
      <c r="M10" s="29" t="s">
        <v>87</v>
      </c>
      <c r="N10" s="29" t="s">
        <v>87</v>
      </c>
      <c r="O10" s="30">
        <v>5</v>
      </c>
      <c r="P10" s="15"/>
    </row>
    <row r="11" spans="1:16" x14ac:dyDescent="0.25">
      <c r="A11" s="25">
        <v>560022</v>
      </c>
      <c r="B11" s="31" t="s">
        <v>16</v>
      </c>
      <c r="C11" s="27">
        <v>369583</v>
      </c>
      <c r="D11" s="27">
        <v>305928</v>
      </c>
      <c r="E11" s="27">
        <v>67604</v>
      </c>
      <c r="F11" s="27">
        <v>23496</v>
      </c>
      <c r="G11" s="28">
        <v>5.4669999999999996</v>
      </c>
      <c r="H11" s="28">
        <v>13.02</v>
      </c>
      <c r="I11" s="28">
        <v>4.8970000000000002</v>
      </c>
      <c r="J11" s="28">
        <v>5</v>
      </c>
      <c r="K11" s="28">
        <v>3.6335999999999999</v>
      </c>
      <c r="L11" s="28">
        <v>1.29</v>
      </c>
      <c r="M11" s="29" t="s">
        <v>87</v>
      </c>
      <c r="N11" s="29" t="s">
        <v>87</v>
      </c>
      <c r="O11" s="30">
        <v>4.9236000000000004</v>
      </c>
    </row>
    <row r="12" spans="1:16" x14ac:dyDescent="0.25">
      <c r="A12" s="25">
        <v>560024</v>
      </c>
      <c r="B12" s="31" t="s">
        <v>17</v>
      </c>
      <c r="C12" s="27">
        <v>8909</v>
      </c>
      <c r="D12" s="27">
        <v>749794</v>
      </c>
      <c r="E12" s="27">
        <v>1693</v>
      </c>
      <c r="F12" s="27">
        <v>52440</v>
      </c>
      <c r="G12" s="28">
        <v>5.2619999999999996</v>
      </c>
      <c r="H12" s="28">
        <v>14.298</v>
      </c>
      <c r="I12" s="28">
        <v>4.6673999999999998</v>
      </c>
      <c r="J12" s="28">
        <v>5</v>
      </c>
      <c r="K12" s="28">
        <v>0.1447</v>
      </c>
      <c r="L12" s="28">
        <v>4.8449999999999998</v>
      </c>
      <c r="M12" s="29" t="s">
        <v>87</v>
      </c>
      <c r="N12" s="29" t="s">
        <v>87</v>
      </c>
      <c r="O12" s="30">
        <v>4.9897</v>
      </c>
      <c r="P12" s="15"/>
    </row>
    <row r="13" spans="1:16" ht="30" x14ac:dyDescent="0.25">
      <c r="A13" s="25">
        <v>560026</v>
      </c>
      <c r="B13" s="31" t="s">
        <v>18</v>
      </c>
      <c r="C13" s="27">
        <v>516381</v>
      </c>
      <c r="D13" s="27">
        <v>267696</v>
      </c>
      <c r="E13" s="27">
        <v>102829</v>
      </c>
      <c r="F13" s="27">
        <v>20582</v>
      </c>
      <c r="G13" s="28">
        <v>5.0220000000000002</v>
      </c>
      <c r="H13" s="28">
        <v>13.006</v>
      </c>
      <c r="I13" s="28">
        <v>4.3986999999999998</v>
      </c>
      <c r="J13" s="28">
        <v>5</v>
      </c>
      <c r="K13" s="28">
        <v>3.6640999999999999</v>
      </c>
      <c r="L13" s="28">
        <v>0.83499999999999996</v>
      </c>
      <c r="M13" s="29" t="s">
        <v>87</v>
      </c>
      <c r="N13" s="29" t="s">
        <v>87</v>
      </c>
      <c r="O13" s="30">
        <v>4.4991000000000003</v>
      </c>
    </row>
    <row r="14" spans="1:16" x14ac:dyDescent="0.25">
      <c r="A14" s="25">
        <v>560032</v>
      </c>
      <c r="B14" s="31" t="s">
        <v>20</v>
      </c>
      <c r="C14" s="27">
        <v>91841</v>
      </c>
      <c r="D14" s="27">
        <v>0</v>
      </c>
      <c r="E14" s="27">
        <v>20115</v>
      </c>
      <c r="F14" s="27">
        <v>1</v>
      </c>
      <c r="G14" s="28">
        <v>4.5659999999999998</v>
      </c>
      <c r="H14" s="28">
        <v>0</v>
      </c>
      <c r="I14" s="28">
        <v>3.8879999999999999</v>
      </c>
      <c r="J14" s="28">
        <v>0</v>
      </c>
      <c r="K14" s="28">
        <v>3.8879999999999999</v>
      </c>
      <c r="L14" s="28">
        <v>0</v>
      </c>
      <c r="M14" s="29">
        <v>1</v>
      </c>
      <c r="N14" s="29" t="s">
        <v>87</v>
      </c>
      <c r="O14" s="30">
        <v>0</v>
      </c>
      <c r="P14" s="15"/>
    </row>
    <row r="15" spans="1:16" x14ac:dyDescent="0.25">
      <c r="A15" s="25">
        <v>560033</v>
      </c>
      <c r="B15" s="31" t="s">
        <v>21</v>
      </c>
      <c r="C15" s="27">
        <v>282448</v>
      </c>
      <c r="D15" s="27">
        <v>0</v>
      </c>
      <c r="E15" s="27">
        <v>43267</v>
      </c>
      <c r="F15" s="27">
        <v>0</v>
      </c>
      <c r="G15" s="28">
        <v>6.5279999999999996</v>
      </c>
      <c r="H15" s="28">
        <v>0</v>
      </c>
      <c r="I15" s="28">
        <v>5</v>
      </c>
      <c r="J15" s="28">
        <v>0</v>
      </c>
      <c r="K15" s="28">
        <v>5</v>
      </c>
      <c r="L15" s="28">
        <v>0</v>
      </c>
      <c r="M15" s="29" t="s">
        <v>87</v>
      </c>
      <c r="N15" s="29" t="s">
        <v>87</v>
      </c>
      <c r="O15" s="30">
        <v>5</v>
      </c>
    </row>
    <row r="16" spans="1:16" x14ac:dyDescent="0.25">
      <c r="A16" s="25">
        <v>560034</v>
      </c>
      <c r="B16" s="31" t="s">
        <v>22</v>
      </c>
      <c r="C16" s="27">
        <v>237454</v>
      </c>
      <c r="D16" s="27">
        <v>19</v>
      </c>
      <c r="E16" s="27">
        <v>37694</v>
      </c>
      <c r="F16" s="27">
        <v>3</v>
      </c>
      <c r="G16" s="28">
        <v>6.3</v>
      </c>
      <c r="H16" s="28">
        <v>6.3330000000000002</v>
      </c>
      <c r="I16" s="28">
        <v>5</v>
      </c>
      <c r="J16" s="28">
        <v>2.4493</v>
      </c>
      <c r="K16" s="28">
        <v>5</v>
      </c>
      <c r="L16" s="28">
        <v>0</v>
      </c>
      <c r="M16" s="29" t="s">
        <v>87</v>
      </c>
      <c r="N16" s="29" t="s">
        <v>87</v>
      </c>
      <c r="O16" s="30">
        <v>5</v>
      </c>
      <c r="P16" s="15"/>
    </row>
    <row r="17" spans="1:16" x14ac:dyDescent="0.25">
      <c r="A17" s="25">
        <v>560035</v>
      </c>
      <c r="B17" s="31" t="s">
        <v>23</v>
      </c>
      <c r="C17" s="27">
        <v>2459</v>
      </c>
      <c r="D17" s="27">
        <v>431558</v>
      </c>
      <c r="E17" s="27">
        <v>1750</v>
      </c>
      <c r="F17" s="27">
        <v>33436</v>
      </c>
      <c r="G17" s="28">
        <v>1.405</v>
      </c>
      <c r="H17" s="28">
        <v>12.907</v>
      </c>
      <c r="I17" s="28">
        <v>0.3483</v>
      </c>
      <c r="J17" s="28">
        <v>5</v>
      </c>
      <c r="K17" s="28">
        <v>1.7399999999999999E-2</v>
      </c>
      <c r="L17" s="28">
        <v>4.75</v>
      </c>
      <c r="M17" s="29" t="s">
        <v>87</v>
      </c>
      <c r="N17" s="29" t="s">
        <v>87</v>
      </c>
      <c r="O17" s="30">
        <v>4.7674000000000003</v>
      </c>
    </row>
    <row r="18" spans="1:16" x14ac:dyDescent="0.25">
      <c r="A18" s="25">
        <v>560036</v>
      </c>
      <c r="B18" s="31" t="s">
        <v>19</v>
      </c>
      <c r="C18" s="27">
        <v>175218</v>
      </c>
      <c r="D18" s="27">
        <v>113327</v>
      </c>
      <c r="E18" s="27">
        <v>45285</v>
      </c>
      <c r="F18" s="27">
        <v>10369</v>
      </c>
      <c r="G18" s="28">
        <v>3.8690000000000002</v>
      </c>
      <c r="H18" s="28">
        <v>10.929</v>
      </c>
      <c r="I18" s="28">
        <v>3.1074999999999999</v>
      </c>
      <c r="J18" s="28">
        <v>4.5599999999999996</v>
      </c>
      <c r="K18" s="28">
        <v>2.5295000000000001</v>
      </c>
      <c r="L18" s="28">
        <v>0.84819999999999995</v>
      </c>
      <c r="M18" s="29">
        <v>1</v>
      </c>
      <c r="N18" s="29" t="s">
        <v>87</v>
      </c>
      <c r="O18" s="30">
        <v>0.84819999999999995</v>
      </c>
      <c r="P18" s="15"/>
    </row>
    <row r="19" spans="1:16" x14ac:dyDescent="0.25">
      <c r="A19" s="25">
        <v>560041</v>
      </c>
      <c r="B19" s="31" t="s">
        <v>25</v>
      </c>
      <c r="C19" s="27">
        <v>708</v>
      </c>
      <c r="D19" s="27">
        <v>250049</v>
      </c>
      <c r="E19" s="27">
        <v>229</v>
      </c>
      <c r="F19" s="27">
        <v>19404</v>
      </c>
      <c r="G19" s="28">
        <v>3.0920000000000001</v>
      </c>
      <c r="H19" s="28">
        <v>12.885999999999999</v>
      </c>
      <c r="I19" s="28">
        <v>2.2374000000000001</v>
      </c>
      <c r="J19" s="28">
        <v>5</v>
      </c>
      <c r="K19" s="28">
        <v>2.6800000000000001E-2</v>
      </c>
      <c r="L19" s="28">
        <v>4.9400000000000004</v>
      </c>
      <c r="M19" s="29" t="s">
        <v>87</v>
      </c>
      <c r="N19" s="29" t="s">
        <v>87</v>
      </c>
      <c r="O19" s="30">
        <v>4.9668000000000001</v>
      </c>
    </row>
    <row r="20" spans="1:16" x14ac:dyDescent="0.25">
      <c r="A20" s="25">
        <v>560043</v>
      </c>
      <c r="B20" s="31" t="s">
        <v>26</v>
      </c>
      <c r="C20" s="27">
        <v>106438</v>
      </c>
      <c r="D20" s="27">
        <v>60232</v>
      </c>
      <c r="E20" s="27">
        <v>20657</v>
      </c>
      <c r="F20" s="27">
        <v>5076</v>
      </c>
      <c r="G20" s="28">
        <v>5.1529999999999996</v>
      </c>
      <c r="H20" s="28">
        <v>11.866</v>
      </c>
      <c r="I20" s="28">
        <v>4.5453999999999999</v>
      </c>
      <c r="J20" s="28">
        <v>4.9904000000000002</v>
      </c>
      <c r="K20" s="28">
        <v>3.6499000000000001</v>
      </c>
      <c r="L20" s="28">
        <v>0.98309999999999997</v>
      </c>
      <c r="M20" s="29" t="s">
        <v>87</v>
      </c>
      <c r="N20" s="29" t="s">
        <v>87</v>
      </c>
      <c r="O20" s="30">
        <v>4.633</v>
      </c>
      <c r="P20" s="15"/>
    </row>
    <row r="21" spans="1:16" x14ac:dyDescent="0.25">
      <c r="A21" s="25">
        <v>560045</v>
      </c>
      <c r="B21" s="31" t="s">
        <v>27</v>
      </c>
      <c r="C21" s="27">
        <v>110896</v>
      </c>
      <c r="D21" s="27">
        <v>93777</v>
      </c>
      <c r="E21" s="27">
        <v>20439</v>
      </c>
      <c r="F21" s="27">
        <v>6027</v>
      </c>
      <c r="G21" s="28">
        <v>5.4260000000000002</v>
      </c>
      <c r="H21" s="28">
        <v>15.558999999999999</v>
      </c>
      <c r="I21" s="28">
        <v>4.8510999999999997</v>
      </c>
      <c r="J21" s="28">
        <v>5</v>
      </c>
      <c r="K21" s="28">
        <v>3.7450000000000001</v>
      </c>
      <c r="L21" s="28">
        <v>1.1399999999999999</v>
      </c>
      <c r="M21" s="29" t="s">
        <v>87</v>
      </c>
      <c r="N21" s="29" t="s">
        <v>87</v>
      </c>
      <c r="O21" s="30">
        <v>4.8849999999999998</v>
      </c>
    </row>
    <row r="22" spans="1:16" x14ac:dyDescent="0.25">
      <c r="A22" s="25">
        <v>560047</v>
      </c>
      <c r="B22" s="31" t="s">
        <v>28</v>
      </c>
      <c r="C22" s="27">
        <v>154080</v>
      </c>
      <c r="D22" s="27">
        <v>106617</v>
      </c>
      <c r="E22" s="27">
        <v>28887</v>
      </c>
      <c r="F22" s="27">
        <v>8180</v>
      </c>
      <c r="G22" s="28">
        <v>5.3339999999999996</v>
      </c>
      <c r="H22" s="28">
        <v>13.034000000000001</v>
      </c>
      <c r="I22" s="28">
        <v>4.7480000000000002</v>
      </c>
      <c r="J22" s="28">
        <v>5</v>
      </c>
      <c r="K22" s="28">
        <v>3.6987000000000001</v>
      </c>
      <c r="L22" s="28">
        <v>1.105</v>
      </c>
      <c r="M22" s="29" t="s">
        <v>87</v>
      </c>
      <c r="N22" s="29" t="s">
        <v>87</v>
      </c>
      <c r="O22" s="30">
        <v>4.8037000000000001</v>
      </c>
      <c r="P22" s="15"/>
    </row>
    <row r="23" spans="1:16" x14ac:dyDescent="0.25">
      <c r="A23" s="25">
        <v>560052</v>
      </c>
      <c r="B23" s="31" t="s">
        <v>30</v>
      </c>
      <c r="C23" s="27">
        <v>115109</v>
      </c>
      <c r="D23" s="27">
        <v>56067</v>
      </c>
      <c r="E23" s="27">
        <v>17113</v>
      </c>
      <c r="F23" s="27">
        <v>5282</v>
      </c>
      <c r="G23" s="28">
        <v>6.726</v>
      </c>
      <c r="H23" s="28">
        <v>10.615</v>
      </c>
      <c r="I23" s="28">
        <v>5</v>
      </c>
      <c r="J23" s="28">
        <v>4.4157999999999999</v>
      </c>
      <c r="K23" s="28">
        <v>3.82</v>
      </c>
      <c r="L23" s="28">
        <v>1.0421</v>
      </c>
      <c r="M23" s="29" t="s">
        <v>87</v>
      </c>
      <c r="N23" s="29" t="s">
        <v>87</v>
      </c>
      <c r="O23" s="30">
        <v>4.8620999999999999</v>
      </c>
    </row>
    <row r="24" spans="1:16" x14ac:dyDescent="0.25">
      <c r="A24" s="25">
        <v>560053</v>
      </c>
      <c r="B24" s="31" t="s">
        <v>31</v>
      </c>
      <c r="C24" s="27">
        <v>63195</v>
      </c>
      <c r="D24" s="27">
        <v>42734</v>
      </c>
      <c r="E24" s="27">
        <v>15299</v>
      </c>
      <c r="F24" s="27">
        <v>4094</v>
      </c>
      <c r="G24" s="28">
        <v>4.1310000000000002</v>
      </c>
      <c r="H24" s="28">
        <v>10.438000000000001</v>
      </c>
      <c r="I24" s="28">
        <v>3.4009</v>
      </c>
      <c r="J24" s="28">
        <v>4.3345000000000002</v>
      </c>
      <c r="K24" s="28">
        <v>2.6833</v>
      </c>
      <c r="L24" s="28">
        <v>0.91459999999999997</v>
      </c>
      <c r="M24" s="29" t="s">
        <v>87</v>
      </c>
      <c r="N24" s="29" t="s">
        <v>87</v>
      </c>
      <c r="O24" s="30">
        <v>3.5979000000000001</v>
      </c>
      <c r="P24" s="15"/>
    </row>
    <row r="25" spans="1:16" x14ac:dyDescent="0.25">
      <c r="A25" s="25">
        <v>560054</v>
      </c>
      <c r="B25" s="31" t="s">
        <v>32</v>
      </c>
      <c r="C25" s="27">
        <v>97654</v>
      </c>
      <c r="D25" s="27">
        <v>94430</v>
      </c>
      <c r="E25" s="27">
        <v>15484</v>
      </c>
      <c r="F25" s="27">
        <v>5372</v>
      </c>
      <c r="G25" s="28">
        <v>6.3070000000000004</v>
      </c>
      <c r="H25" s="28">
        <v>17.577999999999999</v>
      </c>
      <c r="I25" s="28">
        <v>5</v>
      </c>
      <c r="J25" s="28">
        <v>5</v>
      </c>
      <c r="K25" s="28">
        <v>3.71</v>
      </c>
      <c r="L25" s="28">
        <v>1.29</v>
      </c>
      <c r="M25" s="29" t="s">
        <v>87</v>
      </c>
      <c r="N25" s="29" t="s">
        <v>87</v>
      </c>
      <c r="O25" s="30">
        <v>5</v>
      </c>
    </row>
    <row r="26" spans="1:16" x14ac:dyDescent="0.25">
      <c r="A26" s="25">
        <v>560055</v>
      </c>
      <c r="B26" s="31" t="s">
        <v>33</v>
      </c>
      <c r="C26" s="27">
        <v>26757</v>
      </c>
      <c r="D26" s="27">
        <v>26684</v>
      </c>
      <c r="E26" s="27">
        <v>10693</v>
      </c>
      <c r="F26" s="27">
        <v>2635</v>
      </c>
      <c r="G26" s="28">
        <v>2.5019999999999998</v>
      </c>
      <c r="H26" s="28">
        <v>10.127000000000001</v>
      </c>
      <c r="I26" s="28">
        <v>1.5767</v>
      </c>
      <c r="J26" s="28">
        <v>4.1917</v>
      </c>
      <c r="K26" s="28">
        <v>1.2645</v>
      </c>
      <c r="L26" s="28">
        <v>0.83</v>
      </c>
      <c r="M26" s="29" t="s">
        <v>87</v>
      </c>
      <c r="N26" s="29" t="s">
        <v>87</v>
      </c>
      <c r="O26" s="30">
        <v>2.0945</v>
      </c>
      <c r="P26" s="15"/>
    </row>
    <row r="27" spans="1:16" x14ac:dyDescent="0.25">
      <c r="A27" s="25">
        <v>560056</v>
      </c>
      <c r="B27" s="31" t="s">
        <v>34</v>
      </c>
      <c r="C27" s="27">
        <v>70304</v>
      </c>
      <c r="D27" s="27">
        <v>37895</v>
      </c>
      <c r="E27" s="27">
        <v>15005</v>
      </c>
      <c r="F27" s="27">
        <v>3383</v>
      </c>
      <c r="G27" s="28">
        <v>4.6849999999999996</v>
      </c>
      <c r="H27" s="28">
        <v>11.202</v>
      </c>
      <c r="I27" s="28">
        <v>4.0213000000000001</v>
      </c>
      <c r="J27" s="28">
        <v>4.6853999999999996</v>
      </c>
      <c r="K27" s="28">
        <v>3.2814000000000001</v>
      </c>
      <c r="L27" s="28">
        <v>0.86209999999999998</v>
      </c>
      <c r="M27" s="29" t="s">
        <v>87</v>
      </c>
      <c r="N27" s="29" t="s">
        <v>87</v>
      </c>
      <c r="O27" s="30">
        <v>4.1435000000000004</v>
      </c>
    </row>
    <row r="28" spans="1:16" x14ac:dyDescent="0.25">
      <c r="A28" s="25">
        <v>560057</v>
      </c>
      <c r="B28" s="31" t="s">
        <v>35</v>
      </c>
      <c r="C28" s="27">
        <v>81003</v>
      </c>
      <c r="D28" s="27">
        <v>49336</v>
      </c>
      <c r="E28" s="27">
        <v>12189</v>
      </c>
      <c r="F28" s="27">
        <v>3190</v>
      </c>
      <c r="G28" s="28">
        <v>6.6459999999999999</v>
      </c>
      <c r="H28" s="28">
        <v>15.465999999999999</v>
      </c>
      <c r="I28" s="28">
        <v>5</v>
      </c>
      <c r="J28" s="28">
        <v>5</v>
      </c>
      <c r="K28" s="28">
        <v>3.9649999999999999</v>
      </c>
      <c r="L28" s="28">
        <v>1.0349999999999999</v>
      </c>
      <c r="M28" s="29">
        <v>1</v>
      </c>
      <c r="N28" s="29" t="s">
        <v>87</v>
      </c>
      <c r="O28" s="30">
        <v>1.0349999999999999</v>
      </c>
      <c r="P28" s="15"/>
    </row>
    <row r="29" spans="1:16" x14ac:dyDescent="0.25">
      <c r="A29" s="25">
        <v>560058</v>
      </c>
      <c r="B29" s="31" t="s">
        <v>36</v>
      </c>
      <c r="C29" s="27">
        <v>177560</v>
      </c>
      <c r="D29" s="27">
        <v>121218</v>
      </c>
      <c r="E29" s="27">
        <v>34847</v>
      </c>
      <c r="F29" s="27">
        <v>9940</v>
      </c>
      <c r="G29" s="28">
        <v>5.0949999999999998</v>
      </c>
      <c r="H29" s="28">
        <v>12.195</v>
      </c>
      <c r="I29" s="28">
        <v>4.4804000000000004</v>
      </c>
      <c r="J29" s="28">
        <v>5</v>
      </c>
      <c r="K29" s="28">
        <v>3.4857999999999998</v>
      </c>
      <c r="L29" s="28">
        <v>1.1100000000000001</v>
      </c>
      <c r="M29" s="29" t="s">
        <v>87</v>
      </c>
      <c r="N29" s="29" t="s">
        <v>87</v>
      </c>
      <c r="O29" s="30">
        <v>4.5957999999999997</v>
      </c>
    </row>
    <row r="30" spans="1:16" x14ac:dyDescent="0.25">
      <c r="A30" s="25">
        <v>560059</v>
      </c>
      <c r="B30" s="31" t="s">
        <v>37</v>
      </c>
      <c r="C30" s="27">
        <v>54168</v>
      </c>
      <c r="D30" s="27">
        <v>32439</v>
      </c>
      <c r="E30" s="27">
        <v>10701</v>
      </c>
      <c r="F30" s="27">
        <v>2620</v>
      </c>
      <c r="G30" s="28">
        <v>5.0620000000000003</v>
      </c>
      <c r="H30" s="28">
        <v>12.381</v>
      </c>
      <c r="I30" s="28">
        <v>4.4433999999999996</v>
      </c>
      <c r="J30" s="28">
        <v>5</v>
      </c>
      <c r="K30" s="28">
        <v>3.5680999999999998</v>
      </c>
      <c r="L30" s="28">
        <v>0.98499999999999999</v>
      </c>
      <c r="M30" s="29" t="s">
        <v>87</v>
      </c>
      <c r="N30" s="29" t="s">
        <v>87</v>
      </c>
      <c r="O30" s="30">
        <v>4.5530999999999997</v>
      </c>
      <c r="P30" s="15"/>
    </row>
    <row r="31" spans="1:16" x14ac:dyDescent="0.25">
      <c r="A31" s="25">
        <v>560060</v>
      </c>
      <c r="B31" s="31" t="s">
        <v>38</v>
      </c>
      <c r="C31" s="27">
        <v>64960</v>
      </c>
      <c r="D31" s="27">
        <v>44474</v>
      </c>
      <c r="E31" s="27">
        <v>11596</v>
      </c>
      <c r="F31" s="27">
        <v>3171</v>
      </c>
      <c r="G31" s="28">
        <v>5.6020000000000003</v>
      </c>
      <c r="H31" s="28">
        <v>14.025</v>
      </c>
      <c r="I31" s="28">
        <v>5</v>
      </c>
      <c r="J31" s="28">
        <v>5</v>
      </c>
      <c r="K31" s="28">
        <v>3.9249999999999998</v>
      </c>
      <c r="L31" s="28">
        <v>1.075</v>
      </c>
      <c r="M31" s="29" t="s">
        <v>87</v>
      </c>
      <c r="N31" s="29" t="s">
        <v>87</v>
      </c>
      <c r="O31" s="30">
        <v>5</v>
      </c>
    </row>
    <row r="32" spans="1:16" x14ac:dyDescent="0.25">
      <c r="A32" s="25">
        <v>560061</v>
      </c>
      <c r="B32" s="31" t="s">
        <v>39</v>
      </c>
      <c r="C32" s="27">
        <v>80449</v>
      </c>
      <c r="D32" s="27">
        <v>57680</v>
      </c>
      <c r="E32" s="27">
        <v>18036</v>
      </c>
      <c r="F32" s="27">
        <v>5338</v>
      </c>
      <c r="G32" s="28">
        <v>4.46</v>
      </c>
      <c r="H32" s="28">
        <v>10.805999999999999</v>
      </c>
      <c r="I32" s="28">
        <v>3.7692999999999999</v>
      </c>
      <c r="J32" s="28">
        <v>4.5034999999999998</v>
      </c>
      <c r="K32" s="28">
        <v>2.9098999999999999</v>
      </c>
      <c r="L32" s="28">
        <v>1.0267999999999999</v>
      </c>
      <c r="M32" s="29" t="s">
        <v>87</v>
      </c>
      <c r="N32" s="29" t="s">
        <v>87</v>
      </c>
      <c r="O32" s="30">
        <v>3.9367000000000001</v>
      </c>
      <c r="P32" s="15"/>
    </row>
    <row r="33" spans="1:16" x14ac:dyDescent="0.25">
      <c r="A33" s="25">
        <v>560062</v>
      </c>
      <c r="B33" s="31" t="s">
        <v>40</v>
      </c>
      <c r="C33" s="27">
        <v>42557</v>
      </c>
      <c r="D33" s="27">
        <v>29487</v>
      </c>
      <c r="E33" s="27">
        <v>12636</v>
      </c>
      <c r="F33" s="27">
        <v>3322</v>
      </c>
      <c r="G33" s="28">
        <v>3.3679999999999999</v>
      </c>
      <c r="H33" s="28">
        <v>8.8759999999999994</v>
      </c>
      <c r="I33" s="28">
        <v>2.5465</v>
      </c>
      <c r="J33" s="28">
        <v>3.6172</v>
      </c>
      <c r="K33" s="28">
        <v>2.0167999999999999</v>
      </c>
      <c r="L33" s="28">
        <v>0.75239999999999996</v>
      </c>
      <c r="M33" s="29" t="s">
        <v>87</v>
      </c>
      <c r="N33" s="29" t="s">
        <v>87</v>
      </c>
      <c r="O33" s="30">
        <v>2.7692000000000001</v>
      </c>
    </row>
    <row r="34" spans="1:16" x14ac:dyDescent="0.25">
      <c r="A34" s="25">
        <v>560063</v>
      </c>
      <c r="B34" s="31" t="s">
        <v>41</v>
      </c>
      <c r="C34" s="27">
        <v>43006</v>
      </c>
      <c r="D34" s="27">
        <v>32424</v>
      </c>
      <c r="E34" s="27">
        <v>13742</v>
      </c>
      <c r="F34" s="27">
        <v>3958</v>
      </c>
      <c r="G34" s="28">
        <v>3.13</v>
      </c>
      <c r="H34" s="28">
        <v>8.1920000000000002</v>
      </c>
      <c r="I34" s="28">
        <v>2.2799999999999998</v>
      </c>
      <c r="J34" s="28">
        <v>3.3029999999999999</v>
      </c>
      <c r="K34" s="28">
        <v>1.7692000000000001</v>
      </c>
      <c r="L34" s="28">
        <v>0.7399</v>
      </c>
      <c r="M34" s="29" t="s">
        <v>87</v>
      </c>
      <c r="N34" s="29" t="s">
        <v>87</v>
      </c>
      <c r="O34" s="30">
        <v>2.5091000000000001</v>
      </c>
      <c r="P34" s="15"/>
    </row>
    <row r="35" spans="1:16" x14ac:dyDescent="0.25">
      <c r="A35" s="25">
        <v>560064</v>
      </c>
      <c r="B35" s="31" t="s">
        <v>42</v>
      </c>
      <c r="C35" s="27">
        <v>197330</v>
      </c>
      <c r="D35" s="27">
        <v>132960</v>
      </c>
      <c r="E35" s="27">
        <v>30260</v>
      </c>
      <c r="F35" s="27">
        <v>8516</v>
      </c>
      <c r="G35" s="28">
        <v>6.5209999999999999</v>
      </c>
      <c r="H35" s="28">
        <v>15.613</v>
      </c>
      <c r="I35" s="28">
        <v>5</v>
      </c>
      <c r="J35" s="28">
        <v>5</v>
      </c>
      <c r="K35" s="28">
        <v>3.9</v>
      </c>
      <c r="L35" s="28">
        <v>1.1000000000000001</v>
      </c>
      <c r="M35" s="29" t="s">
        <v>87</v>
      </c>
      <c r="N35" s="29" t="s">
        <v>87</v>
      </c>
      <c r="O35" s="30">
        <v>5</v>
      </c>
    </row>
    <row r="36" spans="1:16" x14ac:dyDescent="0.25">
      <c r="A36" s="25">
        <v>560065</v>
      </c>
      <c r="B36" s="31" t="s">
        <v>43</v>
      </c>
      <c r="C36" s="27">
        <v>73723</v>
      </c>
      <c r="D36" s="27">
        <v>38821</v>
      </c>
      <c r="E36" s="27">
        <v>12858</v>
      </c>
      <c r="F36" s="27">
        <v>3047</v>
      </c>
      <c r="G36" s="28">
        <v>5.734</v>
      </c>
      <c r="H36" s="28">
        <v>12.741</v>
      </c>
      <c r="I36" s="28">
        <v>5</v>
      </c>
      <c r="J36" s="28">
        <v>5</v>
      </c>
      <c r="K36" s="28">
        <v>4.04</v>
      </c>
      <c r="L36" s="28">
        <v>0.96</v>
      </c>
      <c r="M36" s="29" t="s">
        <v>87</v>
      </c>
      <c r="N36" s="29" t="s">
        <v>87</v>
      </c>
      <c r="O36" s="30">
        <v>5</v>
      </c>
      <c r="P36" s="15"/>
    </row>
    <row r="37" spans="1:16" x14ac:dyDescent="0.25">
      <c r="A37" s="25">
        <v>560066</v>
      </c>
      <c r="B37" s="31" t="s">
        <v>44</v>
      </c>
      <c r="C37" s="27">
        <v>38211</v>
      </c>
      <c r="D37" s="27">
        <v>21093</v>
      </c>
      <c r="E37" s="27">
        <v>8758</v>
      </c>
      <c r="F37" s="27">
        <v>2169</v>
      </c>
      <c r="G37" s="28">
        <v>4.3630000000000004</v>
      </c>
      <c r="H37" s="28">
        <v>9.7249999999999996</v>
      </c>
      <c r="I37" s="28">
        <v>3.6606999999999998</v>
      </c>
      <c r="J37" s="28">
        <v>4.0071000000000003</v>
      </c>
      <c r="K37" s="28">
        <v>2.9359000000000002</v>
      </c>
      <c r="L37" s="28">
        <v>0.79339999999999999</v>
      </c>
      <c r="M37" s="29" t="s">
        <v>87</v>
      </c>
      <c r="N37" s="29" t="s">
        <v>87</v>
      </c>
      <c r="O37" s="30">
        <v>3.7292999999999998</v>
      </c>
    </row>
    <row r="38" spans="1:16" x14ac:dyDescent="0.25">
      <c r="A38" s="25">
        <v>560067</v>
      </c>
      <c r="B38" s="31" t="s">
        <v>45</v>
      </c>
      <c r="C38" s="27">
        <v>84183</v>
      </c>
      <c r="D38" s="27">
        <v>75265</v>
      </c>
      <c r="E38" s="27">
        <v>21611</v>
      </c>
      <c r="F38" s="27">
        <v>6578</v>
      </c>
      <c r="G38" s="28">
        <v>3.895</v>
      </c>
      <c r="H38" s="28">
        <v>11.442</v>
      </c>
      <c r="I38" s="28">
        <v>3.1366000000000001</v>
      </c>
      <c r="J38" s="28">
        <v>4.7956000000000003</v>
      </c>
      <c r="K38" s="28">
        <v>2.4058000000000002</v>
      </c>
      <c r="L38" s="28">
        <v>1.1173999999999999</v>
      </c>
      <c r="M38" s="29" t="s">
        <v>87</v>
      </c>
      <c r="N38" s="29" t="s">
        <v>87</v>
      </c>
      <c r="O38" s="30">
        <v>3.5232000000000001</v>
      </c>
      <c r="P38" s="15"/>
    </row>
    <row r="39" spans="1:16" x14ac:dyDescent="0.25">
      <c r="A39" s="25">
        <v>560068</v>
      </c>
      <c r="B39" s="31" t="s">
        <v>46</v>
      </c>
      <c r="C39" s="27">
        <v>106462</v>
      </c>
      <c r="D39" s="27">
        <v>76435</v>
      </c>
      <c r="E39" s="27">
        <v>25211</v>
      </c>
      <c r="F39" s="27">
        <v>7298</v>
      </c>
      <c r="G39" s="28">
        <v>4.2229999999999999</v>
      </c>
      <c r="H39" s="28">
        <v>10.473000000000001</v>
      </c>
      <c r="I39" s="28">
        <v>3.5038999999999998</v>
      </c>
      <c r="J39" s="28">
        <v>4.3506</v>
      </c>
      <c r="K39" s="28">
        <v>2.7189999999999999</v>
      </c>
      <c r="L39" s="28">
        <v>0.97450000000000003</v>
      </c>
      <c r="M39" s="29" t="s">
        <v>87</v>
      </c>
      <c r="N39" s="29" t="s">
        <v>87</v>
      </c>
      <c r="O39" s="30">
        <v>3.6936</v>
      </c>
    </row>
    <row r="40" spans="1:16" x14ac:dyDescent="0.25">
      <c r="A40" s="25">
        <v>560069</v>
      </c>
      <c r="B40" s="31" t="s">
        <v>47</v>
      </c>
      <c r="C40" s="27">
        <v>124418</v>
      </c>
      <c r="D40" s="27">
        <v>48991</v>
      </c>
      <c r="E40" s="27">
        <v>15386</v>
      </c>
      <c r="F40" s="27">
        <v>4230</v>
      </c>
      <c r="G40" s="28">
        <v>8.0860000000000003</v>
      </c>
      <c r="H40" s="28">
        <v>11.582000000000001</v>
      </c>
      <c r="I40" s="28">
        <v>5</v>
      </c>
      <c r="J40" s="28">
        <v>4.8598999999999997</v>
      </c>
      <c r="K40" s="28">
        <v>3.92</v>
      </c>
      <c r="L40" s="28">
        <v>1.0497000000000001</v>
      </c>
      <c r="M40" s="29" t="s">
        <v>87</v>
      </c>
      <c r="N40" s="29" t="s">
        <v>87</v>
      </c>
      <c r="O40" s="30">
        <v>4.9696999999999996</v>
      </c>
      <c r="P40" s="15"/>
    </row>
    <row r="41" spans="1:16" x14ac:dyDescent="0.25">
      <c r="A41" s="25">
        <v>560070</v>
      </c>
      <c r="B41" s="31" t="s">
        <v>48</v>
      </c>
      <c r="C41" s="27">
        <v>355033</v>
      </c>
      <c r="D41" s="27">
        <v>233438</v>
      </c>
      <c r="E41" s="27">
        <v>60499</v>
      </c>
      <c r="F41" s="27">
        <v>19843</v>
      </c>
      <c r="G41" s="28">
        <v>5.8680000000000003</v>
      </c>
      <c r="H41" s="28">
        <v>11.763999999999999</v>
      </c>
      <c r="I41" s="28">
        <v>5</v>
      </c>
      <c r="J41" s="28">
        <v>4.9435000000000002</v>
      </c>
      <c r="K41" s="28">
        <v>3.7650000000000001</v>
      </c>
      <c r="L41" s="28">
        <v>1.2210000000000001</v>
      </c>
      <c r="M41" s="29" t="s">
        <v>87</v>
      </c>
      <c r="N41" s="29" t="s">
        <v>87</v>
      </c>
      <c r="O41" s="30">
        <v>4.9859999999999998</v>
      </c>
    </row>
    <row r="42" spans="1:16" x14ac:dyDescent="0.25">
      <c r="A42" s="25">
        <v>560071</v>
      </c>
      <c r="B42" s="31" t="s">
        <v>49</v>
      </c>
      <c r="C42" s="27">
        <v>92592</v>
      </c>
      <c r="D42" s="27">
        <v>70660</v>
      </c>
      <c r="E42" s="27">
        <v>17984</v>
      </c>
      <c r="F42" s="27">
        <v>5912</v>
      </c>
      <c r="G42" s="28">
        <v>5.149</v>
      </c>
      <c r="H42" s="28">
        <v>11.952</v>
      </c>
      <c r="I42" s="28">
        <v>4.5408999999999997</v>
      </c>
      <c r="J42" s="28">
        <v>5</v>
      </c>
      <c r="K42" s="28">
        <v>3.4192999999999998</v>
      </c>
      <c r="L42" s="28">
        <v>1.2350000000000001</v>
      </c>
      <c r="M42" s="29" t="s">
        <v>87</v>
      </c>
      <c r="N42" s="29" t="s">
        <v>87</v>
      </c>
      <c r="O42" s="30">
        <v>4.6543000000000001</v>
      </c>
      <c r="P42" s="15"/>
    </row>
    <row r="43" spans="1:16" x14ac:dyDescent="0.25">
      <c r="A43" s="25">
        <v>560072</v>
      </c>
      <c r="B43" s="31" t="s">
        <v>50</v>
      </c>
      <c r="C43" s="27">
        <v>99920</v>
      </c>
      <c r="D43" s="27">
        <v>73948</v>
      </c>
      <c r="E43" s="27">
        <v>19215</v>
      </c>
      <c r="F43" s="27">
        <v>5053</v>
      </c>
      <c r="G43" s="28">
        <v>5.2</v>
      </c>
      <c r="H43" s="28">
        <v>14.634</v>
      </c>
      <c r="I43" s="28">
        <v>4.5979999999999999</v>
      </c>
      <c r="J43" s="28">
        <v>5</v>
      </c>
      <c r="K43" s="28">
        <v>3.6415999999999999</v>
      </c>
      <c r="L43" s="28">
        <v>1.04</v>
      </c>
      <c r="M43" s="29" t="s">
        <v>87</v>
      </c>
      <c r="N43" s="29" t="s">
        <v>87</v>
      </c>
      <c r="O43" s="30">
        <v>4.6816000000000004</v>
      </c>
    </row>
    <row r="44" spans="1:16" x14ac:dyDescent="0.25">
      <c r="A44" s="25">
        <v>560073</v>
      </c>
      <c r="B44" s="31" t="s">
        <v>51</v>
      </c>
      <c r="C44" s="27">
        <v>76773</v>
      </c>
      <c r="D44" s="27">
        <v>30697</v>
      </c>
      <c r="E44" s="27">
        <v>10884</v>
      </c>
      <c r="F44" s="27">
        <v>2142</v>
      </c>
      <c r="G44" s="28">
        <v>7.0540000000000003</v>
      </c>
      <c r="H44" s="28">
        <v>14.331</v>
      </c>
      <c r="I44" s="28">
        <v>5</v>
      </c>
      <c r="J44" s="28">
        <v>5</v>
      </c>
      <c r="K44" s="28">
        <v>4.18</v>
      </c>
      <c r="L44" s="28">
        <v>0.82</v>
      </c>
      <c r="M44" s="29" t="s">
        <v>87</v>
      </c>
      <c r="N44" s="29" t="s">
        <v>87</v>
      </c>
      <c r="O44" s="30">
        <v>5</v>
      </c>
      <c r="P44" s="15"/>
    </row>
    <row r="45" spans="1:16" x14ac:dyDescent="0.25">
      <c r="A45" s="25">
        <v>560074</v>
      </c>
      <c r="B45" s="31" t="s">
        <v>52</v>
      </c>
      <c r="C45" s="27">
        <v>100888</v>
      </c>
      <c r="D45" s="27">
        <v>68322</v>
      </c>
      <c r="E45" s="27">
        <v>17885</v>
      </c>
      <c r="F45" s="27">
        <v>5692</v>
      </c>
      <c r="G45" s="28">
        <v>5.641</v>
      </c>
      <c r="H45" s="28">
        <v>12.003</v>
      </c>
      <c r="I45" s="28">
        <v>5</v>
      </c>
      <c r="J45" s="28">
        <v>5</v>
      </c>
      <c r="K45" s="28">
        <v>3.7949999999999999</v>
      </c>
      <c r="L45" s="28">
        <v>1.2050000000000001</v>
      </c>
      <c r="M45" s="29" t="s">
        <v>87</v>
      </c>
      <c r="N45" s="29" t="s">
        <v>87</v>
      </c>
      <c r="O45" s="30">
        <v>5</v>
      </c>
    </row>
    <row r="46" spans="1:16" x14ac:dyDescent="0.25">
      <c r="A46" s="25">
        <v>560075</v>
      </c>
      <c r="B46" s="31" t="s">
        <v>53</v>
      </c>
      <c r="C46" s="27">
        <v>157792</v>
      </c>
      <c r="D46" s="27">
        <v>75398</v>
      </c>
      <c r="E46" s="27">
        <v>29210</v>
      </c>
      <c r="F46" s="27">
        <v>8575</v>
      </c>
      <c r="G46" s="28">
        <v>5.4020000000000001</v>
      </c>
      <c r="H46" s="28">
        <v>8.7929999999999993</v>
      </c>
      <c r="I46" s="28">
        <v>4.8242000000000003</v>
      </c>
      <c r="J46" s="28">
        <v>3.5790000000000002</v>
      </c>
      <c r="K46" s="28">
        <v>3.7290999999999999</v>
      </c>
      <c r="L46" s="28">
        <v>0.81240000000000001</v>
      </c>
      <c r="M46" s="29" t="s">
        <v>87</v>
      </c>
      <c r="N46" s="29" t="s">
        <v>87</v>
      </c>
      <c r="O46" s="30">
        <v>4.5415000000000001</v>
      </c>
      <c r="P46" s="15"/>
    </row>
    <row r="47" spans="1:16" x14ac:dyDescent="0.25">
      <c r="A47" s="25">
        <v>560076</v>
      </c>
      <c r="B47" s="31" t="s">
        <v>54</v>
      </c>
      <c r="C47" s="27">
        <v>33923</v>
      </c>
      <c r="D47" s="27">
        <v>23328</v>
      </c>
      <c r="E47" s="27">
        <v>8714</v>
      </c>
      <c r="F47" s="27">
        <v>2328</v>
      </c>
      <c r="G47" s="28">
        <v>3.8929999999999998</v>
      </c>
      <c r="H47" s="28">
        <v>10.021000000000001</v>
      </c>
      <c r="I47" s="28">
        <v>3.1343999999999999</v>
      </c>
      <c r="J47" s="28">
        <v>4.1429999999999998</v>
      </c>
      <c r="K47" s="28">
        <v>2.4729999999999999</v>
      </c>
      <c r="L47" s="28">
        <v>0.87419999999999998</v>
      </c>
      <c r="M47" s="29" t="s">
        <v>87</v>
      </c>
      <c r="N47" s="29" t="s">
        <v>87</v>
      </c>
      <c r="O47" s="30">
        <v>3.3472</v>
      </c>
    </row>
    <row r="48" spans="1:16" x14ac:dyDescent="0.25">
      <c r="A48" s="25">
        <v>560077</v>
      </c>
      <c r="B48" s="31" t="s">
        <v>55</v>
      </c>
      <c r="C48" s="27">
        <v>48127</v>
      </c>
      <c r="D48" s="27">
        <v>26675</v>
      </c>
      <c r="E48" s="27">
        <v>10427</v>
      </c>
      <c r="F48" s="27">
        <v>2033</v>
      </c>
      <c r="G48" s="28">
        <v>4.6159999999999997</v>
      </c>
      <c r="H48" s="28">
        <v>13.121</v>
      </c>
      <c r="I48" s="28">
        <v>3.944</v>
      </c>
      <c r="J48" s="28">
        <v>5</v>
      </c>
      <c r="K48" s="28">
        <v>3.3010999999999999</v>
      </c>
      <c r="L48" s="28">
        <v>0.81499999999999995</v>
      </c>
      <c r="M48" s="29" t="s">
        <v>87</v>
      </c>
      <c r="N48" s="29" t="s">
        <v>87</v>
      </c>
      <c r="O48" s="30">
        <v>4.1161000000000003</v>
      </c>
      <c r="P48" s="15"/>
    </row>
    <row r="49" spans="1:16" x14ac:dyDescent="0.25">
      <c r="A49" s="25">
        <v>560078</v>
      </c>
      <c r="B49" s="31" t="s">
        <v>56</v>
      </c>
      <c r="C49" s="27">
        <v>132164</v>
      </c>
      <c r="D49" s="27">
        <v>101346</v>
      </c>
      <c r="E49" s="27">
        <v>34177</v>
      </c>
      <c r="F49" s="27">
        <v>11756</v>
      </c>
      <c r="G49" s="28">
        <v>3.867</v>
      </c>
      <c r="H49" s="28">
        <v>8.6210000000000004</v>
      </c>
      <c r="I49" s="28">
        <v>3.1053000000000002</v>
      </c>
      <c r="J49" s="28">
        <v>3.5</v>
      </c>
      <c r="K49" s="28">
        <v>2.3102999999999998</v>
      </c>
      <c r="L49" s="28">
        <v>0.89600000000000002</v>
      </c>
      <c r="M49" s="29">
        <v>1</v>
      </c>
      <c r="N49" s="29" t="s">
        <v>87</v>
      </c>
      <c r="O49" s="30">
        <v>0.89600000000000002</v>
      </c>
    </row>
    <row r="50" spans="1:16" x14ac:dyDescent="0.25">
      <c r="A50" s="25">
        <v>560079</v>
      </c>
      <c r="B50" s="31" t="s">
        <v>57</v>
      </c>
      <c r="C50" s="27">
        <v>237928</v>
      </c>
      <c r="D50" s="27">
        <v>129757</v>
      </c>
      <c r="E50" s="27">
        <v>32818</v>
      </c>
      <c r="F50" s="27">
        <v>9463</v>
      </c>
      <c r="G50" s="28">
        <v>7.25</v>
      </c>
      <c r="H50" s="28">
        <v>13.712</v>
      </c>
      <c r="I50" s="28">
        <v>5</v>
      </c>
      <c r="J50" s="28">
        <v>5</v>
      </c>
      <c r="K50" s="28">
        <v>3.88</v>
      </c>
      <c r="L50" s="28">
        <v>1.1200000000000001</v>
      </c>
      <c r="M50" s="29" t="s">
        <v>87</v>
      </c>
      <c r="N50" s="29" t="s">
        <v>87</v>
      </c>
      <c r="O50" s="30">
        <v>5</v>
      </c>
      <c r="P50" s="15"/>
    </row>
    <row r="51" spans="1:16" x14ac:dyDescent="0.25">
      <c r="A51" s="25">
        <v>560080</v>
      </c>
      <c r="B51" s="31" t="s">
        <v>58</v>
      </c>
      <c r="C51" s="27">
        <v>60206</v>
      </c>
      <c r="D51" s="27">
        <v>54553</v>
      </c>
      <c r="E51" s="27">
        <v>17490</v>
      </c>
      <c r="F51" s="27">
        <v>5172</v>
      </c>
      <c r="G51" s="28">
        <v>3.4420000000000002</v>
      </c>
      <c r="H51" s="28">
        <v>10.548</v>
      </c>
      <c r="I51" s="28">
        <v>2.6293000000000002</v>
      </c>
      <c r="J51" s="28">
        <v>4.3849999999999998</v>
      </c>
      <c r="K51" s="28">
        <v>2.0297999999999998</v>
      </c>
      <c r="L51" s="28">
        <v>0.99980000000000002</v>
      </c>
      <c r="M51" s="29" t="s">
        <v>87</v>
      </c>
      <c r="N51" s="29" t="s">
        <v>87</v>
      </c>
      <c r="O51" s="30">
        <v>3.0295999999999998</v>
      </c>
    </row>
    <row r="52" spans="1:16" x14ac:dyDescent="0.25">
      <c r="A52" s="25">
        <v>560081</v>
      </c>
      <c r="B52" s="31" t="s">
        <v>59</v>
      </c>
      <c r="C52" s="27">
        <v>80807</v>
      </c>
      <c r="D52" s="27">
        <v>79184</v>
      </c>
      <c r="E52" s="27">
        <v>19685</v>
      </c>
      <c r="F52" s="27">
        <v>6750</v>
      </c>
      <c r="G52" s="28">
        <v>4.1050000000000004</v>
      </c>
      <c r="H52" s="28">
        <v>11.731</v>
      </c>
      <c r="I52" s="28">
        <v>3.3717999999999999</v>
      </c>
      <c r="J52" s="28">
        <v>4.9283999999999999</v>
      </c>
      <c r="K52" s="28">
        <v>2.512</v>
      </c>
      <c r="L52" s="28">
        <v>1.2566999999999999</v>
      </c>
      <c r="M52" s="29" t="s">
        <v>87</v>
      </c>
      <c r="N52" s="29" t="s">
        <v>87</v>
      </c>
      <c r="O52" s="30">
        <v>3.7686999999999999</v>
      </c>
      <c r="P52" s="15"/>
    </row>
    <row r="53" spans="1:16" x14ac:dyDescent="0.25">
      <c r="A53" s="25">
        <v>560082</v>
      </c>
      <c r="B53" s="31" t="s">
        <v>60</v>
      </c>
      <c r="C53" s="27">
        <v>74864</v>
      </c>
      <c r="D53" s="27">
        <v>44737</v>
      </c>
      <c r="E53" s="27">
        <v>15072</v>
      </c>
      <c r="F53" s="27">
        <v>3733</v>
      </c>
      <c r="G53" s="28">
        <v>4.9669999999999996</v>
      </c>
      <c r="H53" s="28">
        <v>11.984</v>
      </c>
      <c r="I53" s="28">
        <v>4.3371000000000004</v>
      </c>
      <c r="J53" s="28">
        <v>5</v>
      </c>
      <c r="K53" s="28">
        <v>3.4740000000000002</v>
      </c>
      <c r="L53" s="28">
        <v>0.995</v>
      </c>
      <c r="M53" s="29" t="s">
        <v>87</v>
      </c>
      <c r="N53" s="29" t="s">
        <v>87</v>
      </c>
      <c r="O53" s="30">
        <v>4.4690000000000003</v>
      </c>
    </row>
    <row r="54" spans="1:16" x14ac:dyDescent="0.25">
      <c r="A54" s="25">
        <v>560083</v>
      </c>
      <c r="B54" s="31" t="s">
        <v>61</v>
      </c>
      <c r="C54" s="27">
        <v>73709</v>
      </c>
      <c r="D54" s="27">
        <v>44005</v>
      </c>
      <c r="E54" s="27">
        <v>13837</v>
      </c>
      <c r="F54" s="27">
        <v>3241</v>
      </c>
      <c r="G54" s="28">
        <v>5.327</v>
      </c>
      <c r="H54" s="28">
        <v>13.577999999999999</v>
      </c>
      <c r="I54" s="28">
        <v>4.7401999999999997</v>
      </c>
      <c r="J54" s="28">
        <v>5</v>
      </c>
      <c r="K54" s="28">
        <v>3.8395999999999999</v>
      </c>
      <c r="L54" s="28">
        <v>0.95</v>
      </c>
      <c r="M54" s="29" t="s">
        <v>87</v>
      </c>
      <c r="N54" s="29" t="s">
        <v>87</v>
      </c>
      <c r="O54" s="30">
        <v>4.7896000000000001</v>
      </c>
      <c r="P54" s="15"/>
    </row>
    <row r="55" spans="1:16" x14ac:dyDescent="0.25">
      <c r="A55" s="25">
        <v>560084</v>
      </c>
      <c r="B55" s="31" t="s">
        <v>62</v>
      </c>
      <c r="C55" s="27">
        <v>73849</v>
      </c>
      <c r="D55" s="27">
        <v>54805</v>
      </c>
      <c r="E55" s="27">
        <v>20076</v>
      </c>
      <c r="F55" s="27">
        <v>6795</v>
      </c>
      <c r="G55" s="28">
        <v>3.6779999999999999</v>
      </c>
      <c r="H55" s="28">
        <v>8.0649999999999995</v>
      </c>
      <c r="I55" s="28">
        <v>2.8936000000000002</v>
      </c>
      <c r="J55" s="28">
        <v>3.2446999999999999</v>
      </c>
      <c r="K55" s="28">
        <v>2.1615000000000002</v>
      </c>
      <c r="L55" s="28">
        <v>0.82089999999999996</v>
      </c>
      <c r="M55" s="29" t="s">
        <v>87</v>
      </c>
      <c r="N55" s="29" t="s">
        <v>87</v>
      </c>
      <c r="O55" s="30">
        <v>2.9824000000000002</v>
      </c>
    </row>
    <row r="56" spans="1:16" ht="30" x14ac:dyDescent="0.25">
      <c r="A56" s="25">
        <v>560085</v>
      </c>
      <c r="B56" s="31" t="s">
        <v>63</v>
      </c>
      <c r="C56" s="27">
        <v>28806</v>
      </c>
      <c r="D56" s="27">
        <v>1687</v>
      </c>
      <c r="E56" s="27">
        <v>9520</v>
      </c>
      <c r="F56" s="27">
        <v>437</v>
      </c>
      <c r="G56" s="28">
        <v>3.0259999999999998</v>
      </c>
      <c r="H56" s="28">
        <v>3.86</v>
      </c>
      <c r="I56" s="28">
        <v>2.1635</v>
      </c>
      <c r="J56" s="28">
        <v>1.3134999999999999</v>
      </c>
      <c r="K56" s="28">
        <v>2.0682999999999998</v>
      </c>
      <c r="L56" s="28">
        <v>5.7799999999999997E-2</v>
      </c>
      <c r="M56" s="29" t="s">
        <v>87</v>
      </c>
      <c r="N56" s="29" t="s">
        <v>87</v>
      </c>
      <c r="O56" s="30">
        <v>2.1261000000000001</v>
      </c>
      <c r="P56" s="15"/>
    </row>
    <row r="57" spans="1:16" x14ac:dyDescent="0.25">
      <c r="A57" s="25">
        <v>560086</v>
      </c>
      <c r="B57" s="31" t="s">
        <v>64</v>
      </c>
      <c r="C57" s="27">
        <v>106227</v>
      </c>
      <c r="D57" s="27">
        <v>7189</v>
      </c>
      <c r="E57" s="27">
        <v>17526</v>
      </c>
      <c r="F57" s="27">
        <v>564</v>
      </c>
      <c r="G57" s="28">
        <v>6.0609999999999999</v>
      </c>
      <c r="H57" s="28">
        <v>12.746</v>
      </c>
      <c r="I57" s="28">
        <v>5</v>
      </c>
      <c r="J57" s="28">
        <v>5</v>
      </c>
      <c r="K57" s="28">
        <v>4.8449999999999998</v>
      </c>
      <c r="L57" s="28">
        <v>0.155</v>
      </c>
      <c r="M57" s="29" t="s">
        <v>87</v>
      </c>
      <c r="N57" s="29" t="s">
        <v>87</v>
      </c>
      <c r="O57" s="30">
        <v>5</v>
      </c>
    </row>
    <row r="58" spans="1:16" x14ac:dyDescent="0.25">
      <c r="A58" s="25">
        <v>560087</v>
      </c>
      <c r="B58" s="31" t="s">
        <v>65</v>
      </c>
      <c r="C58" s="27">
        <v>128681</v>
      </c>
      <c r="D58" s="27">
        <v>8</v>
      </c>
      <c r="E58" s="27">
        <v>24843</v>
      </c>
      <c r="F58" s="27">
        <v>4</v>
      </c>
      <c r="G58" s="28">
        <v>5.18</v>
      </c>
      <c r="H58" s="28">
        <v>2</v>
      </c>
      <c r="I58" s="28">
        <v>4.5755999999999997</v>
      </c>
      <c r="J58" s="28">
        <v>0.45929999999999999</v>
      </c>
      <c r="K58" s="28">
        <v>4.5755999999999997</v>
      </c>
      <c r="L58" s="28">
        <v>0</v>
      </c>
      <c r="M58" s="29" t="s">
        <v>87</v>
      </c>
      <c r="N58" s="29" t="s">
        <v>87</v>
      </c>
      <c r="O58" s="30">
        <v>4.5755999999999997</v>
      </c>
      <c r="P58" s="15"/>
    </row>
    <row r="59" spans="1:16" ht="30" x14ac:dyDescent="0.25">
      <c r="A59" s="25">
        <v>560088</v>
      </c>
      <c r="B59" s="31" t="s">
        <v>66</v>
      </c>
      <c r="C59" s="27">
        <v>23140</v>
      </c>
      <c r="D59" s="27">
        <v>2</v>
      </c>
      <c r="E59" s="27">
        <v>6054</v>
      </c>
      <c r="F59" s="27">
        <v>0</v>
      </c>
      <c r="G59" s="28">
        <v>3.8220000000000001</v>
      </c>
      <c r="H59" s="28">
        <v>0</v>
      </c>
      <c r="I59" s="28">
        <v>3.0548999999999999</v>
      </c>
      <c r="J59" s="28">
        <v>0</v>
      </c>
      <c r="K59" s="28">
        <v>3.0548999999999999</v>
      </c>
      <c r="L59" s="28">
        <v>0</v>
      </c>
      <c r="M59" s="29" t="s">
        <v>87</v>
      </c>
      <c r="N59" s="29" t="s">
        <v>87</v>
      </c>
      <c r="O59" s="30">
        <v>3.0548999999999999</v>
      </c>
    </row>
    <row r="60" spans="1:16" ht="30" x14ac:dyDescent="0.25">
      <c r="A60" s="25">
        <v>560089</v>
      </c>
      <c r="B60" s="31" t="s">
        <v>67</v>
      </c>
      <c r="C60" s="27">
        <v>33852</v>
      </c>
      <c r="D60" s="27">
        <v>0</v>
      </c>
      <c r="E60" s="27">
        <v>4024</v>
      </c>
      <c r="F60" s="27">
        <v>0</v>
      </c>
      <c r="G60" s="28">
        <v>8.4130000000000003</v>
      </c>
      <c r="H60" s="28">
        <v>0</v>
      </c>
      <c r="I60" s="28">
        <v>5</v>
      </c>
      <c r="J60" s="28">
        <v>0</v>
      </c>
      <c r="K60" s="28">
        <v>5</v>
      </c>
      <c r="L60" s="28">
        <v>0</v>
      </c>
      <c r="M60" s="29" t="s">
        <v>87</v>
      </c>
      <c r="N60" s="29" t="s">
        <v>87</v>
      </c>
      <c r="O60" s="30">
        <v>5</v>
      </c>
      <c r="P60" s="15"/>
    </row>
    <row r="61" spans="1:16" ht="30" x14ac:dyDescent="0.25">
      <c r="A61" s="25">
        <v>560096</v>
      </c>
      <c r="B61" s="31" t="s">
        <v>68</v>
      </c>
      <c r="C61" s="27">
        <v>433</v>
      </c>
      <c r="D61" s="27">
        <v>12</v>
      </c>
      <c r="E61" s="27">
        <v>391</v>
      </c>
      <c r="F61" s="27">
        <v>1</v>
      </c>
      <c r="G61" s="28">
        <v>1.107</v>
      </c>
      <c r="H61" s="28">
        <v>12</v>
      </c>
      <c r="I61" s="28">
        <v>1.46E-2</v>
      </c>
      <c r="J61" s="28">
        <v>5</v>
      </c>
      <c r="K61" s="28">
        <v>1.4500000000000001E-2</v>
      </c>
      <c r="L61" s="28">
        <v>1.4999999999999999E-2</v>
      </c>
      <c r="M61" s="29" t="s">
        <v>87</v>
      </c>
      <c r="N61" s="29" t="s">
        <v>87</v>
      </c>
      <c r="O61" s="30">
        <v>2.9499999999999998E-2</v>
      </c>
    </row>
    <row r="62" spans="1:16" x14ac:dyDescent="0.25">
      <c r="A62" s="25">
        <v>560098</v>
      </c>
      <c r="B62" s="31" t="s">
        <v>69</v>
      </c>
      <c r="C62" s="27">
        <v>8975</v>
      </c>
      <c r="D62" s="27">
        <v>0</v>
      </c>
      <c r="E62" s="27">
        <v>6720</v>
      </c>
      <c r="F62" s="27">
        <v>1</v>
      </c>
      <c r="G62" s="28">
        <v>1.3360000000000001</v>
      </c>
      <c r="H62" s="28">
        <v>0</v>
      </c>
      <c r="I62" s="28">
        <v>0.27100000000000002</v>
      </c>
      <c r="J62" s="28">
        <v>0</v>
      </c>
      <c r="K62" s="28">
        <v>0.27100000000000002</v>
      </c>
      <c r="L62" s="28">
        <v>0</v>
      </c>
      <c r="M62" s="29" t="s">
        <v>87</v>
      </c>
      <c r="N62" s="29" t="s">
        <v>87</v>
      </c>
      <c r="O62" s="30">
        <v>0.27100000000000002</v>
      </c>
      <c r="P62" s="15"/>
    </row>
    <row r="63" spans="1:16" ht="30" x14ac:dyDescent="0.25">
      <c r="A63" s="25">
        <v>560099</v>
      </c>
      <c r="B63" s="31" t="s">
        <v>70</v>
      </c>
      <c r="C63" s="27">
        <v>2247</v>
      </c>
      <c r="D63" s="27">
        <v>174</v>
      </c>
      <c r="E63" s="27">
        <v>2054</v>
      </c>
      <c r="F63" s="27">
        <v>41</v>
      </c>
      <c r="G63" s="28">
        <v>1.0940000000000001</v>
      </c>
      <c r="H63" s="28">
        <v>4.2439999999999998</v>
      </c>
      <c r="I63" s="28">
        <v>0</v>
      </c>
      <c r="J63" s="28">
        <v>1.4899</v>
      </c>
      <c r="K63" s="28">
        <v>0</v>
      </c>
      <c r="L63" s="28">
        <v>2.98E-2</v>
      </c>
      <c r="M63" s="29" t="s">
        <v>87</v>
      </c>
      <c r="N63" s="29" t="s">
        <v>87</v>
      </c>
      <c r="O63" s="30">
        <v>2.98E-2</v>
      </c>
    </row>
    <row r="64" spans="1:16" x14ac:dyDescent="0.25">
      <c r="A64" s="25">
        <v>560205</v>
      </c>
      <c r="B64" s="31" t="s">
        <v>71</v>
      </c>
      <c r="C64" s="27">
        <v>66</v>
      </c>
      <c r="D64" s="27">
        <v>270</v>
      </c>
      <c r="E64" s="27">
        <v>36</v>
      </c>
      <c r="F64" s="27">
        <v>26</v>
      </c>
      <c r="G64" s="28">
        <v>1.833</v>
      </c>
      <c r="H64" s="28">
        <v>10.385</v>
      </c>
      <c r="I64" s="28">
        <v>0.82750000000000001</v>
      </c>
      <c r="J64" s="28">
        <v>4.3102</v>
      </c>
      <c r="K64" s="28">
        <v>0.48080000000000001</v>
      </c>
      <c r="L64" s="28">
        <v>1.806</v>
      </c>
      <c r="M64" s="29" t="s">
        <v>87</v>
      </c>
      <c r="N64" s="29" t="s">
        <v>87</v>
      </c>
      <c r="O64" s="30">
        <v>2.2867999999999999</v>
      </c>
      <c r="P64" s="15"/>
    </row>
    <row r="65" spans="1:15" ht="45" x14ac:dyDescent="0.25">
      <c r="A65" s="25">
        <v>560206</v>
      </c>
      <c r="B65" s="31" t="s">
        <v>24</v>
      </c>
      <c r="C65" s="27">
        <v>353292</v>
      </c>
      <c r="D65" s="27">
        <v>64</v>
      </c>
      <c r="E65" s="27">
        <v>72062</v>
      </c>
      <c r="F65" s="27">
        <v>10</v>
      </c>
      <c r="G65" s="28">
        <v>4.9029999999999996</v>
      </c>
      <c r="H65" s="28">
        <v>6.4</v>
      </c>
      <c r="I65" s="28">
        <v>4.2653999999999996</v>
      </c>
      <c r="J65" s="28">
        <v>2.48</v>
      </c>
      <c r="K65" s="28">
        <v>4.2653999999999996</v>
      </c>
      <c r="L65" s="28">
        <v>0</v>
      </c>
      <c r="M65" s="29" t="s">
        <v>87</v>
      </c>
      <c r="N65" s="29" t="s">
        <v>87</v>
      </c>
      <c r="O65" s="30">
        <v>4.2653999999999996</v>
      </c>
    </row>
    <row r="66" spans="1:15" ht="45" x14ac:dyDescent="0.25">
      <c r="A66" s="25">
        <v>560214</v>
      </c>
      <c r="B66" s="31" t="s">
        <v>29</v>
      </c>
      <c r="C66" s="27">
        <v>437986</v>
      </c>
      <c r="D66" s="27">
        <v>319901</v>
      </c>
      <c r="E66" s="27">
        <v>81504</v>
      </c>
      <c r="F66" s="27">
        <v>26379</v>
      </c>
      <c r="G66" s="28">
        <v>5.3739999999999997</v>
      </c>
      <c r="H66" s="28">
        <v>12.127000000000001</v>
      </c>
      <c r="I66" s="28">
        <v>4.7927999999999997</v>
      </c>
      <c r="J66" s="28">
        <v>5</v>
      </c>
      <c r="K66" s="28">
        <v>3.6185999999999998</v>
      </c>
      <c r="L66" s="28">
        <v>1.2250000000000001</v>
      </c>
      <c r="M66" s="29" t="s">
        <v>87</v>
      </c>
      <c r="N66" s="29" t="s">
        <v>87</v>
      </c>
      <c r="O66" s="30">
        <v>4.8436000000000003</v>
      </c>
    </row>
  </sheetData>
  <mergeCells count="11">
    <mergeCell ref="M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="142" zoomScaleNormal="100" zoomScaleSheetLayoutView="142" workbookViewId="0">
      <selection activeCell="C18" sqref="C18"/>
    </sheetView>
  </sheetViews>
  <sheetFormatPr defaultRowHeight="15" x14ac:dyDescent="0.25"/>
  <cols>
    <col min="1" max="1" width="44.7109375" customWidth="1"/>
    <col min="2" max="2" width="12.7109375" customWidth="1"/>
    <col min="3" max="3" width="9.5703125" customWidth="1"/>
    <col min="4" max="4" width="18" customWidth="1"/>
    <col min="5" max="5" width="8.140625" customWidth="1"/>
    <col min="6" max="6" width="15.7109375" customWidth="1"/>
    <col min="7" max="7" width="8.140625" customWidth="1"/>
    <col min="8" max="8" width="15.85546875" customWidth="1"/>
    <col min="10" max="10" width="11.42578125" bestFit="1" customWidth="1"/>
  </cols>
  <sheetData>
    <row r="1" spans="1:8" ht="58.5" customHeight="1" x14ac:dyDescent="0.25">
      <c r="A1" s="70"/>
      <c r="B1" s="70"/>
      <c r="C1" s="70"/>
      <c r="D1" s="70"/>
      <c r="E1" s="71"/>
      <c r="F1" s="183" t="s">
        <v>254</v>
      </c>
      <c r="G1" s="183"/>
      <c r="H1" s="183"/>
    </row>
    <row r="2" spans="1:8" ht="47.25" customHeight="1" x14ac:dyDescent="0.3">
      <c r="A2" s="184" t="s">
        <v>259</v>
      </c>
      <c r="B2" s="184"/>
      <c r="C2" s="184"/>
      <c r="D2" s="184"/>
      <c r="E2" s="184"/>
      <c r="F2" s="184"/>
      <c r="G2" s="184"/>
      <c r="H2" s="184"/>
    </row>
    <row r="3" spans="1:8" ht="34.5" customHeight="1" x14ac:dyDescent="0.25">
      <c r="A3" s="181" t="s">
        <v>137</v>
      </c>
      <c r="B3" s="185" t="s">
        <v>138</v>
      </c>
      <c r="C3" s="181" t="s">
        <v>139</v>
      </c>
      <c r="D3" s="181"/>
      <c r="E3" s="181" t="s">
        <v>140</v>
      </c>
      <c r="F3" s="181"/>
      <c r="G3" s="181" t="s">
        <v>141</v>
      </c>
      <c r="H3" s="181"/>
    </row>
    <row r="4" spans="1:8" ht="15.75" x14ac:dyDescent="0.25">
      <c r="A4" s="181"/>
      <c r="B4" s="185"/>
      <c r="C4" s="72" t="s">
        <v>142</v>
      </c>
      <c r="D4" s="72" t="s">
        <v>143</v>
      </c>
      <c r="E4" s="151" t="s">
        <v>142</v>
      </c>
      <c r="F4" s="156" t="s">
        <v>143</v>
      </c>
      <c r="G4" s="151" t="s">
        <v>142</v>
      </c>
      <c r="H4" s="151" t="s">
        <v>143</v>
      </c>
    </row>
    <row r="5" spans="1:8" ht="15.75" x14ac:dyDescent="0.25">
      <c r="A5" s="74" t="s">
        <v>256</v>
      </c>
      <c r="B5" s="151" t="s">
        <v>255</v>
      </c>
      <c r="C5" s="164">
        <v>3000</v>
      </c>
      <c r="D5" s="165">
        <v>141911130</v>
      </c>
      <c r="E5" s="72">
        <v>-277</v>
      </c>
      <c r="F5" s="166">
        <v>-13083037</v>
      </c>
      <c r="G5" s="167">
        <f>C5+E5</f>
        <v>2723</v>
      </c>
      <c r="H5" s="168">
        <f>D5+F5</f>
        <v>128828093</v>
      </c>
    </row>
    <row r="6" spans="1:8" ht="15.75" x14ac:dyDescent="0.25">
      <c r="A6" s="74" t="s">
        <v>257</v>
      </c>
      <c r="B6" s="151" t="s">
        <v>255</v>
      </c>
      <c r="C6" s="164">
        <v>6524</v>
      </c>
      <c r="D6" s="165">
        <v>105024140</v>
      </c>
      <c r="E6" s="72">
        <v>-144</v>
      </c>
      <c r="F6" s="166">
        <v>-2311699</v>
      </c>
      <c r="G6" s="167">
        <f t="shared" ref="G6:G8" si="0">C6+E6</f>
        <v>6380</v>
      </c>
      <c r="H6" s="168">
        <f t="shared" ref="H6:H8" si="1">D6+F6</f>
        <v>102712441</v>
      </c>
    </row>
    <row r="7" spans="1:8" ht="15.75" x14ac:dyDescent="0.25">
      <c r="A7" s="81" t="s">
        <v>258</v>
      </c>
      <c r="B7" s="151" t="s">
        <v>255</v>
      </c>
      <c r="C7" s="169">
        <v>4820</v>
      </c>
      <c r="D7" s="170">
        <v>120567500</v>
      </c>
      <c r="E7" s="171">
        <v>421</v>
      </c>
      <c r="F7" s="172">
        <v>22028756</v>
      </c>
      <c r="G7" s="167">
        <f t="shared" si="0"/>
        <v>5241</v>
      </c>
      <c r="H7" s="168">
        <f t="shared" si="1"/>
        <v>142596256</v>
      </c>
    </row>
    <row r="8" spans="1:8" ht="15.75" x14ac:dyDescent="0.25">
      <c r="A8" s="82" t="s">
        <v>252</v>
      </c>
      <c r="B8" s="151" t="s">
        <v>255</v>
      </c>
      <c r="C8" s="169">
        <v>12736</v>
      </c>
      <c r="D8" s="170">
        <v>479406140</v>
      </c>
      <c r="E8" s="169">
        <v>0</v>
      </c>
      <c r="F8" s="170">
        <v>-6634020</v>
      </c>
      <c r="G8" s="167">
        <f t="shared" si="0"/>
        <v>12736</v>
      </c>
      <c r="H8" s="168">
        <f t="shared" si="1"/>
        <v>472772120</v>
      </c>
    </row>
    <row r="9" spans="1:8" x14ac:dyDescent="0.25">
      <c r="A9" s="82" t="s">
        <v>147</v>
      </c>
      <c r="B9" s="82"/>
      <c r="C9" s="82"/>
      <c r="D9" s="82"/>
      <c r="E9" s="154">
        <f>SUM(E5:E8)</f>
        <v>0</v>
      </c>
      <c r="F9" s="155">
        <f>SUM(F5:F8)</f>
        <v>0</v>
      </c>
      <c r="G9" s="152"/>
      <c r="H9" s="153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zoomScale="124" zoomScaleNormal="100" zoomScaleSheetLayoutView="124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2" sqref="H12"/>
    </sheetView>
  </sheetViews>
  <sheetFormatPr defaultRowHeight="15" x14ac:dyDescent="0.25"/>
  <cols>
    <col min="1" max="1" width="38.28515625" customWidth="1"/>
    <col min="2" max="2" width="14.42578125" customWidth="1"/>
    <col min="3" max="3" width="24.85546875" customWidth="1"/>
  </cols>
  <sheetData>
    <row r="1" spans="1:7" ht="39" customHeight="1" x14ac:dyDescent="0.25">
      <c r="A1" s="70"/>
      <c r="B1" s="180" t="s">
        <v>166</v>
      </c>
      <c r="C1" s="180"/>
    </row>
    <row r="2" spans="1:7" ht="44.25" customHeight="1" x14ac:dyDescent="0.25">
      <c r="A2" s="186" t="s">
        <v>136</v>
      </c>
      <c r="B2" s="186"/>
      <c r="C2" s="186"/>
      <c r="D2" s="100"/>
      <c r="E2" s="100"/>
      <c r="F2" s="100"/>
      <c r="G2" s="100"/>
    </row>
    <row r="3" spans="1:7" ht="25.5" customHeight="1" x14ac:dyDescent="0.25">
      <c r="A3" s="181"/>
      <c r="B3" s="182" t="s">
        <v>141</v>
      </c>
      <c r="C3" s="182"/>
    </row>
    <row r="4" spans="1:7" x14ac:dyDescent="0.25">
      <c r="A4" s="181"/>
      <c r="B4" s="101" t="s">
        <v>142</v>
      </c>
      <c r="C4" s="101" t="s">
        <v>143</v>
      </c>
    </row>
    <row r="5" spans="1:7" ht="31.5" x14ac:dyDescent="0.25">
      <c r="A5" s="91" t="s">
        <v>145</v>
      </c>
      <c r="B5" s="102">
        <v>4986</v>
      </c>
      <c r="C5" s="103">
        <v>453909275</v>
      </c>
    </row>
    <row r="6" spans="1:7" x14ac:dyDescent="0.25">
      <c r="A6" s="104" t="s">
        <v>156</v>
      </c>
      <c r="B6" s="105">
        <v>1279</v>
      </c>
      <c r="C6" s="106">
        <v>114028028</v>
      </c>
    </row>
    <row r="7" spans="1:7" x14ac:dyDescent="0.25">
      <c r="A7" s="107" t="s">
        <v>157</v>
      </c>
      <c r="B7" s="108">
        <v>1255</v>
      </c>
      <c r="C7" s="109">
        <v>112879844</v>
      </c>
    </row>
    <row r="8" spans="1:7" x14ac:dyDescent="0.25">
      <c r="A8" s="107" t="s">
        <v>162</v>
      </c>
      <c r="B8" s="108">
        <v>1220</v>
      </c>
      <c r="C8" s="109">
        <v>110933612</v>
      </c>
    </row>
    <row r="9" spans="1:7" x14ac:dyDescent="0.25">
      <c r="A9" s="107" t="s">
        <v>163</v>
      </c>
      <c r="B9" s="118">
        <v>1232</v>
      </c>
      <c r="C9" s="119">
        <v>116067791</v>
      </c>
    </row>
    <row r="10" spans="1:7" x14ac:dyDescent="0.25">
      <c r="A10" s="135" t="s">
        <v>158</v>
      </c>
      <c r="B10" s="116">
        <v>540</v>
      </c>
      <c r="C10" s="117">
        <v>50863774</v>
      </c>
    </row>
    <row r="11" spans="1:7" x14ac:dyDescent="0.25">
      <c r="A11" s="135" t="s">
        <v>159</v>
      </c>
      <c r="B11" s="116">
        <v>288</v>
      </c>
      <c r="C11" s="117">
        <v>27146885</v>
      </c>
    </row>
    <row r="12" spans="1:7" x14ac:dyDescent="0.25">
      <c r="A12" s="135" t="s">
        <v>160</v>
      </c>
      <c r="B12" s="116">
        <v>115</v>
      </c>
      <c r="C12" s="117">
        <v>10814355</v>
      </c>
    </row>
    <row r="13" spans="1:7" x14ac:dyDescent="0.25">
      <c r="A13" s="135" t="s">
        <v>9</v>
      </c>
      <c r="B13" s="116">
        <v>36</v>
      </c>
      <c r="C13" s="117">
        <v>3396540</v>
      </c>
    </row>
    <row r="14" spans="1:7" x14ac:dyDescent="0.25">
      <c r="A14" s="135" t="s">
        <v>161</v>
      </c>
      <c r="B14" s="116">
        <v>253</v>
      </c>
      <c r="C14" s="117">
        <v>23846237</v>
      </c>
    </row>
    <row r="15" spans="1:7" ht="31.5" x14ac:dyDescent="0.25">
      <c r="A15" s="91" t="s">
        <v>146</v>
      </c>
      <c r="B15" s="102">
        <v>833</v>
      </c>
      <c r="C15" s="103">
        <v>114448306</v>
      </c>
    </row>
    <row r="16" spans="1:7" x14ac:dyDescent="0.25">
      <c r="A16" s="104" t="s">
        <v>156</v>
      </c>
      <c r="B16" s="105">
        <v>209</v>
      </c>
      <c r="C16" s="106">
        <v>29439500</v>
      </c>
    </row>
    <row r="17" spans="1:3" x14ac:dyDescent="0.25">
      <c r="A17" s="107" t="s">
        <v>157</v>
      </c>
      <c r="B17" s="108">
        <v>209</v>
      </c>
      <c r="C17" s="109">
        <v>29036078</v>
      </c>
    </row>
    <row r="18" spans="1:3" x14ac:dyDescent="0.25">
      <c r="A18" s="107" t="s">
        <v>162</v>
      </c>
      <c r="B18" s="108">
        <v>209</v>
      </c>
      <c r="C18" s="109">
        <v>28435040</v>
      </c>
    </row>
    <row r="19" spans="1:3" x14ac:dyDescent="0.25">
      <c r="A19" s="107" t="s">
        <v>163</v>
      </c>
      <c r="B19" s="108">
        <v>206</v>
      </c>
      <c r="C19" s="109">
        <v>27537688</v>
      </c>
    </row>
    <row r="20" spans="1:3" x14ac:dyDescent="0.25">
      <c r="A20" s="112" t="s">
        <v>158</v>
      </c>
      <c r="B20" s="116">
        <v>62</v>
      </c>
      <c r="C20" s="117">
        <v>8297165</v>
      </c>
    </row>
    <row r="21" spans="1:3" x14ac:dyDescent="0.25">
      <c r="A21" s="111" t="s">
        <v>159</v>
      </c>
      <c r="B21" s="115">
        <v>56</v>
      </c>
      <c r="C21" s="110">
        <v>7519757</v>
      </c>
    </row>
    <row r="22" spans="1:3" x14ac:dyDescent="0.25">
      <c r="A22" s="111" t="s">
        <v>160</v>
      </c>
      <c r="B22" s="115">
        <v>11</v>
      </c>
      <c r="C22" s="110">
        <v>1474383</v>
      </c>
    </row>
    <row r="23" spans="1:3" x14ac:dyDescent="0.25">
      <c r="A23" s="111" t="s">
        <v>9</v>
      </c>
      <c r="B23" s="115">
        <v>34</v>
      </c>
      <c r="C23" s="110">
        <v>4559590</v>
      </c>
    </row>
    <row r="24" spans="1:3" x14ac:dyDescent="0.25">
      <c r="A24" s="111" t="s">
        <v>161</v>
      </c>
      <c r="B24" s="115">
        <v>43</v>
      </c>
      <c r="C24" s="110">
        <v>5686793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view="pageBreakPreview" zoomScale="172" zoomScaleNormal="100" zoomScaleSheetLayoutView="172" workbookViewId="0">
      <selection activeCell="C12" sqref="C12"/>
    </sheetView>
  </sheetViews>
  <sheetFormatPr defaultRowHeight="15" x14ac:dyDescent="0.25"/>
  <cols>
    <col min="1" max="1" width="39.85546875" customWidth="1"/>
    <col min="2" max="2" width="14.140625" customWidth="1"/>
    <col min="3" max="3" width="7" customWidth="1"/>
    <col min="4" max="4" width="16.42578125" customWidth="1"/>
    <col min="5" max="5" width="6.28515625" customWidth="1"/>
    <col min="6" max="6" width="15.7109375" customWidth="1"/>
    <col min="7" max="7" width="5.85546875" customWidth="1"/>
    <col min="8" max="8" width="15.85546875" customWidth="1"/>
    <col min="10" max="10" width="11.42578125" bestFit="1" customWidth="1"/>
  </cols>
  <sheetData>
    <row r="1" spans="1:8" ht="58.5" customHeight="1" x14ac:dyDescent="0.25">
      <c r="A1" s="70"/>
      <c r="B1" s="70"/>
      <c r="C1" s="70"/>
      <c r="D1" s="70"/>
      <c r="E1" s="71"/>
      <c r="F1" s="183" t="s">
        <v>249</v>
      </c>
      <c r="G1" s="183"/>
      <c r="H1" s="183"/>
    </row>
    <row r="2" spans="1:8" ht="36.75" customHeight="1" x14ac:dyDescent="0.25">
      <c r="A2" s="187" t="s">
        <v>148</v>
      </c>
      <c r="B2" s="187"/>
      <c r="C2" s="187"/>
      <c r="D2" s="187"/>
      <c r="E2" s="187"/>
      <c r="F2" s="187"/>
      <c r="G2" s="187"/>
      <c r="H2" s="187"/>
    </row>
    <row r="3" spans="1:8" ht="34.5" customHeight="1" x14ac:dyDescent="0.25">
      <c r="A3" s="181" t="s">
        <v>137</v>
      </c>
      <c r="B3" s="185" t="s">
        <v>138</v>
      </c>
      <c r="C3" s="181" t="s">
        <v>139</v>
      </c>
      <c r="D3" s="181"/>
      <c r="E3" s="181" t="s">
        <v>140</v>
      </c>
      <c r="F3" s="181"/>
      <c r="G3" s="181" t="s">
        <v>141</v>
      </c>
      <c r="H3" s="181"/>
    </row>
    <row r="4" spans="1:8" ht="15.75" x14ac:dyDescent="0.25">
      <c r="A4" s="181"/>
      <c r="B4" s="185"/>
      <c r="C4" s="72" t="s">
        <v>142</v>
      </c>
      <c r="D4" s="72" t="s">
        <v>143</v>
      </c>
      <c r="E4" s="73" t="s">
        <v>142</v>
      </c>
      <c r="F4" s="73" t="s">
        <v>143</v>
      </c>
      <c r="G4" s="73" t="s">
        <v>142</v>
      </c>
      <c r="H4" s="73" t="s">
        <v>143</v>
      </c>
    </row>
    <row r="5" spans="1:8" ht="15.75" x14ac:dyDescent="0.25">
      <c r="A5" s="74" t="s">
        <v>145</v>
      </c>
      <c r="B5" s="73" t="s">
        <v>144</v>
      </c>
      <c r="C5" s="75">
        <v>4986</v>
      </c>
      <c r="D5" s="76">
        <v>451066662</v>
      </c>
      <c r="E5" s="77">
        <v>0</v>
      </c>
      <c r="F5" s="78">
        <v>2842613</v>
      </c>
      <c r="G5" s="79">
        <f>C5+E5</f>
        <v>4986</v>
      </c>
      <c r="H5" s="80">
        <f>D5+F5</f>
        <v>453909275</v>
      </c>
    </row>
    <row r="6" spans="1:8" ht="15.75" x14ac:dyDescent="0.25">
      <c r="A6" s="74" t="s">
        <v>146</v>
      </c>
      <c r="B6" s="73" t="s">
        <v>144</v>
      </c>
      <c r="C6" s="75">
        <v>833</v>
      </c>
      <c r="D6" s="76">
        <v>117290919</v>
      </c>
      <c r="E6" s="77">
        <v>0</v>
      </c>
      <c r="F6" s="78">
        <v>-2842613</v>
      </c>
      <c r="G6" s="79">
        <f>C6+E6</f>
        <v>833</v>
      </c>
      <c r="H6" s="80">
        <f>D6+F6</f>
        <v>114448306</v>
      </c>
    </row>
    <row r="7" spans="1:8" x14ac:dyDescent="0.25">
      <c r="A7" s="81" t="s">
        <v>147</v>
      </c>
      <c r="B7" s="82"/>
      <c r="C7" s="82"/>
      <c r="D7" s="82"/>
      <c r="E7" s="83">
        <f>SUM(E5:E6)</f>
        <v>0</v>
      </c>
      <c r="F7" s="84">
        <f>SUM(F5:F6)</f>
        <v>0</v>
      </c>
      <c r="G7" s="82"/>
      <c r="H7" s="82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view="pageBreakPreview" topLeftCell="A73" zoomScaleNormal="100" zoomScaleSheetLayoutView="100" workbookViewId="0">
      <selection activeCell="E93" sqref="E93"/>
    </sheetView>
  </sheetViews>
  <sheetFormatPr defaultRowHeight="15" x14ac:dyDescent="0.25"/>
  <cols>
    <col min="1" max="1" width="42.7109375" customWidth="1"/>
    <col min="2" max="2" width="14.42578125" customWidth="1"/>
    <col min="3" max="3" width="24.85546875" customWidth="1"/>
  </cols>
  <sheetData>
    <row r="1" spans="1:7" ht="39" customHeight="1" x14ac:dyDescent="0.25">
      <c r="A1" s="70"/>
      <c r="B1" s="188" t="s">
        <v>165</v>
      </c>
      <c r="C1" s="188"/>
    </row>
    <row r="2" spans="1:7" ht="63" customHeight="1" x14ac:dyDescent="0.25">
      <c r="A2" s="189" t="s">
        <v>267</v>
      </c>
      <c r="B2" s="189"/>
      <c r="C2" s="189"/>
      <c r="D2" s="179"/>
      <c r="E2" s="179"/>
      <c r="F2" s="179"/>
      <c r="G2" s="179"/>
    </row>
    <row r="3" spans="1:7" ht="20.25" customHeight="1" x14ac:dyDescent="0.25">
      <c r="A3" s="181"/>
      <c r="B3" s="182" t="s">
        <v>141</v>
      </c>
      <c r="C3" s="182"/>
    </row>
    <row r="4" spans="1:7" ht="10.5" customHeight="1" x14ac:dyDescent="0.25">
      <c r="A4" s="181"/>
      <c r="B4" s="101" t="s">
        <v>142</v>
      </c>
      <c r="C4" s="101" t="s">
        <v>143</v>
      </c>
    </row>
    <row r="5" spans="1:7" ht="24" customHeight="1" x14ac:dyDescent="0.25">
      <c r="A5" s="91" t="s">
        <v>151</v>
      </c>
      <c r="B5" s="124"/>
      <c r="C5" s="103"/>
    </row>
    <row r="6" spans="1:7" ht="18" customHeight="1" x14ac:dyDescent="0.25">
      <c r="A6" s="120" t="s">
        <v>150</v>
      </c>
      <c r="B6" s="121">
        <v>14</v>
      </c>
      <c r="C6" s="122">
        <v>1691830.56</v>
      </c>
    </row>
    <row r="7" spans="1:7" ht="17.25" customHeight="1" x14ac:dyDescent="0.25">
      <c r="A7" s="104" t="s">
        <v>156</v>
      </c>
      <c r="B7" s="127">
        <v>3</v>
      </c>
      <c r="C7" s="128">
        <v>362535.12</v>
      </c>
    </row>
    <row r="8" spans="1:7" ht="15.75" x14ac:dyDescent="0.25">
      <c r="A8" s="107" t="s">
        <v>157</v>
      </c>
      <c r="B8" s="129">
        <v>5</v>
      </c>
      <c r="C8" s="130">
        <v>604225.19999999995</v>
      </c>
    </row>
    <row r="9" spans="1:7" ht="15.75" x14ac:dyDescent="0.25">
      <c r="A9" s="107" t="s">
        <v>162</v>
      </c>
      <c r="B9" s="129">
        <v>4</v>
      </c>
      <c r="C9" s="130">
        <v>483380.16</v>
      </c>
    </row>
    <row r="10" spans="1:7" ht="15.75" x14ac:dyDescent="0.25">
      <c r="A10" s="107" t="s">
        <v>163</v>
      </c>
      <c r="B10" s="129">
        <v>2</v>
      </c>
      <c r="C10" s="130">
        <v>241690.08</v>
      </c>
    </row>
    <row r="11" spans="1:7" ht="15.75" x14ac:dyDescent="0.25">
      <c r="A11" s="112" t="s">
        <v>158</v>
      </c>
      <c r="B11" s="113">
        <v>2</v>
      </c>
      <c r="C11" s="114">
        <v>241690.08</v>
      </c>
    </row>
    <row r="12" spans="1:7" ht="15.75" x14ac:dyDescent="0.25">
      <c r="A12" s="123" t="s">
        <v>152</v>
      </c>
      <c r="B12" s="125">
        <v>51</v>
      </c>
      <c r="C12" s="126">
        <v>7075766.0099999998</v>
      </c>
    </row>
    <row r="13" spans="1:7" ht="15.75" x14ac:dyDescent="0.25">
      <c r="A13" s="104" t="s">
        <v>156</v>
      </c>
      <c r="B13" s="127">
        <v>8</v>
      </c>
      <c r="C13" s="128">
        <v>1109924.08</v>
      </c>
    </row>
    <row r="14" spans="1:7" ht="15.75" x14ac:dyDescent="0.25">
      <c r="A14" s="104" t="s">
        <v>157</v>
      </c>
      <c r="B14" s="127">
        <v>21</v>
      </c>
      <c r="C14" s="128">
        <v>2913550.71</v>
      </c>
    </row>
    <row r="15" spans="1:7" ht="15.75" x14ac:dyDescent="0.25">
      <c r="A15" s="104" t="s">
        <v>162</v>
      </c>
      <c r="B15" s="127">
        <v>7</v>
      </c>
      <c r="C15" s="128">
        <v>971183.57</v>
      </c>
    </row>
    <row r="16" spans="1:7" ht="15.75" x14ac:dyDescent="0.25">
      <c r="A16" s="104" t="s">
        <v>163</v>
      </c>
      <c r="B16" s="127">
        <v>15</v>
      </c>
      <c r="C16" s="128">
        <v>2081107.65</v>
      </c>
    </row>
    <row r="17" spans="1:3" ht="15.75" x14ac:dyDescent="0.25">
      <c r="A17" s="112" t="s">
        <v>158</v>
      </c>
      <c r="B17" s="113">
        <v>8</v>
      </c>
      <c r="C17" s="114">
        <v>1109924.08</v>
      </c>
    </row>
    <row r="18" spans="1:3" ht="15.75" x14ac:dyDescent="0.25">
      <c r="A18" s="112" t="s">
        <v>159</v>
      </c>
      <c r="B18" s="113">
        <v>2</v>
      </c>
      <c r="C18" s="114">
        <v>277481.02</v>
      </c>
    </row>
    <row r="19" spans="1:3" ht="15.75" x14ac:dyDescent="0.25">
      <c r="A19" s="112" t="s">
        <v>160</v>
      </c>
      <c r="B19" s="113">
        <v>1</v>
      </c>
      <c r="C19" s="114">
        <v>138740.51</v>
      </c>
    </row>
    <row r="20" spans="1:3" ht="15.75" x14ac:dyDescent="0.25">
      <c r="A20" s="112" t="s">
        <v>9</v>
      </c>
      <c r="B20" s="113">
        <v>1</v>
      </c>
      <c r="C20" s="114">
        <v>138740.51</v>
      </c>
    </row>
    <row r="21" spans="1:3" ht="15.75" x14ac:dyDescent="0.25">
      <c r="A21" s="112" t="s">
        <v>161</v>
      </c>
      <c r="B21" s="113">
        <v>3</v>
      </c>
      <c r="C21" s="114">
        <v>416221.53</v>
      </c>
    </row>
    <row r="22" spans="1:3" ht="15.75" x14ac:dyDescent="0.25">
      <c r="A22" s="91" t="s">
        <v>153</v>
      </c>
      <c r="B22" s="102"/>
      <c r="C22" s="103"/>
    </row>
    <row r="23" spans="1:3" ht="15.75" x14ac:dyDescent="0.25">
      <c r="A23" s="120" t="s">
        <v>154</v>
      </c>
      <c r="B23" s="121">
        <v>132</v>
      </c>
      <c r="C23" s="122">
        <v>31055484.239999998</v>
      </c>
    </row>
    <row r="24" spans="1:3" ht="15.75" x14ac:dyDescent="0.25">
      <c r="A24" s="104" t="s">
        <v>156</v>
      </c>
      <c r="B24" s="127">
        <v>27</v>
      </c>
      <c r="C24" s="128">
        <v>6352258.1399999997</v>
      </c>
    </row>
    <row r="25" spans="1:3" ht="15.75" x14ac:dyDescent="0.25">
      <c r="A25" s="107" t="s">
        <v>157</v>
      </c>
      <c r="B25" s="129">
        <v>36</v>
      </c>
      <c r="C25" s="130">
        <v>8469677.5199999996</v>
      </c>
    </row>
    <row r="26" spans="1:3" ht="15.75" x14ac:dyDescent="0.25">
      <c r="A26" s="107" t="s">
        <v>162</v>
      </c>
      <c r="B26" s="129">
        <v>36</v>
      </c>
      <c r="C26" s="130">
        <v>8469677.5199999996</v>
      </c>
    </row>
    <row r="27" spans="1:3" ht="15.75" x14ac:dyDescent="0.25">
      <c r="A27" s="107" t="s">
        <v>163</v>
      </c>
      <c r="B27" s="129">
        <v>33</v>
      </c>
      <c r="C27" s="130">
        <v>7763871.0599999996</v>
      </c>
    </row>
    <row r="28" spans="1:3" ht="15.75" x14ac:dyDescent="0.25">
      <c r="A28" s="112" t="s">
        <v>158</v>
      </c>
      <c r="B28" s="113">
        <v>7</v>
      </c>
      <c r="C28" s="114">
        <v>1646881.74</v>
      </c>
    </row>
    <row r="29" spans="1:3" ht="15.75" x14ac:dyDescent="0.25">
      <c r="A29" s="111" t="s">
        <v>159</v>
      </c>
      <c r="B29" s="132">
        <v>19</v>
      </c>
      <c r="C29" s="133">
        <v>4470107.58</v>
      </c>
    </row>
    <row r="30" spans="1:3" ht="15.75" x14ac:dyDescent="0.25">
      <c r="A30" s="111" t="s">
        <v>160</v>
      </c>
      <c r="B30" s="132">
        <v>1</v>
      </c>
      <c r="C30" s="133">
        <v>235268.82</v>
      </c>
    </row>
    <row r="31" spans="1:3" ht="15.75" x14ac:dyDescent="0.25">
      <c r="A31" s="111" t="s">
        <v>161</v>
      </c>
      <c r="B31" s="132">
        <v>6</v>
      </c>
      <c r="C31" s="133">
        <v>1411612.92</v>
      </c>
    </row>
    <row r="32" spans="1:3" ht="15.75" x14ac:dyDescent="0.25">
      <c r="A32" s="120" t="s">
        <v>155</v>
      </c>
      <c r="B32" s="121">
        <v>42</v>
      </c>
      <c r="C32" s="122">
        <v>14449921.5</v>
      </c>
    </row>
    <row r="33" spans="1:3" ht="15.75" x14ac:dyDescent="0.25">
      <c r="A33" s="104" t="s">
        <v>156</v>
      </c>
      <c r="B33" s="127">
        <v>9</v>
      </c>
      <c r="C33" s="128">
        <v>3096411.75</v>
      </c>
    </row>
    <row r="34" spans="1:3" ht="15.75" x14ac:dyDescent="0.25">
      <c r="A34" s="107" t="s">
        <v>157</v>
      </c>
      <c r="B34" s="129">
        <v>14</v>
      </c>
      <c r="C34" s="130">
        <v>4816640.5</v>
      </c>
    </row>
    <row r="35" spans="1:3" ht="15.75" x14ac:dyDescent="0.25">
      <c r="A35" s="107" t="s">
        <v>162</v>
      </c>
      <c r="B35" s="129">
        <v>12</v>
      </c>
      <c r="C35" s="130">
        <v>4128549</v>
      </c>
    </row>
    <row r="36" spans="1:3" ht="15.75" x14ac:dyDescent="0.25">
      <c r="A36" s="107" t="s">
        <v>163</v>
      </c>
      <c r="B36" s="129">
        <v>7</v>
      </c>
      <c r="C36" s="130">
        <v>2408320.25</v>
      </c>
    </row>
    <row r="37" spans="1:3" ht="15.75" x14ac:dyDescent="0.25">
      <c r="A37" s="112" t="s">
        <v>158</v>
      </c>
      <c r="B37" s="113">
        <v>1</v>
      </c>
      <c r="C37" s="114">
        <v>344045.75</v>
      </c>
    </row>
    <row r="38" spans="1:3" ht="15.75" x14ac:dyDescent="0.25">
      <c r="A38" s="111" t="s">
        <v>159</v>
      </c>
      <c r="B38" s="132">
        <v>4</v>
      </c>
      <c r="C38" s="133">
        <v>1376183</v>
      </c>
    </row>
    <row r="39" spans="1:3" ht="15.75" x14ac:dyDescent="0.25">
      <c r="A39" s="111" t="s">
        <v>160</v>
      </c>
      <c r="B39" s="132">
        <v>0</v>
      </c>
      <c r="C39" s="133">
        <v>0</v>
      </c>
    </row>
    <row r="40" spans="1:3" ht="15.75" x14ac:dyDescent="0.25">
      <c r="A40" s="111" t="s">
        <v>9</v>
      </c>
      <c r="B40" s="132">
        <v>0</v>
      </c>
      <c r="C40" s="133">
        <v>0</v>
      </c>
    </row>
    <row r="41" spans="1:3" ht="15.75" x14ac:dyDescent="0.25">
      <c r="A41" s="131" t="s">
        <v>161</v>
      </c>
      <c r="B41" s="131">
        <v>2</v>
      </c>
      <c r="C41" s="134">
        <v>688091.5</v>
      </c>
    </row>
    <row r="42" spans="1:3" ht="31.5" x14ac:dyDescent="0.25">
      <c r="A42" s="91" t="s">
        <v>253</v>
      </c>
      <c r="B42" s="102"/>
      <c r="C42" s="103"/>
    </row>
    <row r="43" spans="1:3" ht="15.75" x14ac:dyDescent="0.25">
      <c r="A43" s="120" t="s">
        <v>250</v>
      </c>
      <c r="B43" s="121">
        <v>99</v>
      </c>
      <c r="C43" s="122">
        <v>22143864.600000001</v>
      </c>
    </row>
    <row r="44" spans="1:3" ht="15.75" x14ac:dyDescent="0.25">
      <c r="A44" s="104" t="s">
        <v>156</v>
      </c>
      <c r="B44" s="127">
        <v>16</v>
      </c>
      <c r="C44" s="128">
        <v>3578806.4</v>
      </c>
    </row>
    <row r="45" spans="1:3" ht="15.75" x14ac:dyDescent="0.25">
      <c r="A45" s="107" t="s">
        <v>157</v>
      </c>
      <c r="B45" s="129">
        <v>28</v>
      </c>
      <c r="C45" s="130">
        <v>6262911.2000000002</v>
      </c>
    </row>
    <row r="46" spans="1:3" ht="15.75" x14ac:dyDescent="0.25">
      <c r="A46" s="107" t="s">
        <v>162</v>
      </c>
      <c r="B46" s="129">
        <v>26</v>
      </c>
      <c r="C46" s="130">
        <v>5815560.4000000004</v>
      </c>
    </row>
    <row r="47" spans="1:3" ht="15.75" x14ac:dyDescent="0.25">
      <c r="A47" s="107" t="s">
        <v>163</v>
      </c>
      <c r="B47" s="129">
        <v>29</v>
      </c>
      <c r="C47" s="130">
        <v>6486586.5999999996</v>
      </c>
    </row>
    <row r="48" spans="1:3" ht="15.75" x14ac:dyDescent="0.25">
      <c r="A48" s="112" t="s">
        <v>158</v>
      </c>
      <c r="B48" s="113">
        <v>11</v>
      </c>
      <c r="C48" s="114">
        <v>2460429.4</v>
      </c>
    </row>
    <row r="49" spans="1:3" ht="15.75" x14ac:dyDescent="0.25">
      <c r="A49" s="111" t="s">
        <v>159</v>
      </c>
      <c r="B49" s="132">
        <v>4</v>
      </c>
      <c r="C49" s="133">
        <v>894701.6</v>
      </c>
    </row>
    <row r="50" spans="1:3" ht="15.75" x14ac:dyDescent="0.25">
      <c r="A50" s="111" t="s">
        <v>160</v>
      </c>
      <c r="B50" s="132">
        <v>5</v>
      </c>
      <c r="C50" s="133">
        <v>1118377</v>
      </c>
    </row>
    <row r="51" spans="1:3" ht="15.75" x14ac:dyDescent="0.25">
      <c r="A51" s="111" t="s">
        <v>161</v>
      </c>
      <c r="B51" s="132">
        <v>9</v>
      </c>
      <c r="C51" s="133">
        <v>2013078.6</v>
      </c>
    </row>
    <row r="52" spans="1:3" ht="15.75" x14ac:dyDescent="0.25">
      <c r="A52" s="120" t="s">
        <v>251</v>
      </c>
      <c r="B52" s="121">
        <v>60</v>
      </c>
      <c r="C52" s="122">
        <v>11977746</v>
      </c>
    </row>
    <row r="53" spans="1:3" ht="15.75" x14ac:dyDescent="0.25">
      <c r="A53" s="104" t="s">
        <v>156</v>
      </c>
      <c r="B53" s="127">
        <v>21</v>
      </c>
      <c r="C53" s="128">
        <v>4192211.1</v>
      </c>
    </row>
    <row r="54" spans="1:3" ht="15.75" x14ac:dyDescent="0.25">
      <c r="A54" s="107" t="s">
        <v>157</v>
      </c>
      <c r="B54" s="129">
        <v>13</v>
      </c>
      <c r="C54" s="130">
        <v>2595178.2999999998</v>
      </c>
    </row>
    <row r="55" spans="1:3" ht="15.75" x14ac:dyDescent="0.25">
      <c r="A55" s="107" t="s">
        <v>162</v>
      </c>
      <c r="B55" s="129">
        <v>10</v>
      </c>
      <c r="C55" s="130">
        <v>1996291</v>
      </c>
    </row>
    <row r="56" spans="1:3" ht="15.75" x14ac:dyDescent="0.25">
      <c r="A56" s="107" t="s">
        <v>163</v>
      </c>
      <c r="B56" s="129">
        <v>16</v>
      </c>
      <c r="C56" s="130">
        <v>3194065.6</v>
      </c>
    </row>
    <row r="57" spans="1:3" ht="15.75" x14ac:dyDescent="0.25">
      <c r="A57" s="112" t="s">
        <v>158</v>
      </c>
      <c r="B57" s="113">
        <v>6</v>
      </c>
      <c r="C57" s="114">
        <v>1197774.6000000001</v>
      </c>
    </row>
    <row r="58" spans="1:3" ht="15.75" x14ac:dyDescent="0.25">
      <c r="A58" s="111" t="s">
        <v>159</v>
      </c>
      <c r="B58" s="132">
        <v>2</v>
      </c>
      <c r="C58" s="133">
        <v>399258.2</v>
      </c>
    </row>
    <row r="59" spans="1:3" ht="15.75" x14ac:dyDescent="0.25">
      <c r="A59" s="111" t="s">
        <v>160</v>
      </c>
      <c r="B59" s="132">
        <v>3</v>
      </c>
      <c r="C59" s="133">
        <v>598887.30000000005</v>
      </c>
    </row>
    <row r="60" spans="1:3" ht="15.75" x14ac:dyDescent="0.25">
      <c r="A60" s="111" t="s">
        <v>9</v>
      </c>
      <c r="B60" s="132">
        <v>1</v>
      </c>
      <c r="C60" s="133">
        <v>199629.1</v>
      </c>
    </row>
    <row r="61" spans="1:3" ht="15.75" x14ac:dyDescent="0.25">
      <c r="A61" s="131" t="s">
        <v>161</v>
      </c>
      <c r="B61" s="131">
        <v>4</v>
      </c>
      <c r="C61" s="134">
        <v>798516.4</v>
      </c>
    </row>
    <row r="62" spans="1:3" ht="30" customHeight="1" x14ac:dyDescent="0.25">
      <c r="A62" s="91" t="s">
        <v>260</v>
      </c>
      <c r="B62" s="102"/>
      <c r="C62" s="103"/>
    </row>
    <row r="63" spans="1:3" ht="15.75" x14ac:dyDescent="0.25">
      <c r="A63" s="120" t="s">
        <v>154</v>
      </c>
      <c r="B63" s="121">
        <v>32</v>
      </c>
      <c r="C63" s="122">
        <v>7528602.2400000002</v>
      </c>
    </row>
    <row r="64" spans="1:3" ht="15.75" x14ac:dyDescent="0.25">
      <c r="A64" s="107" t="s">
        <v>156</v>
      </c>
      <c r="B64" s="129">
        <v>9</v>
      </c>
      <c r="C64" s="130">
        <v>2117419.38</v>
      </c>
    </row>
    <row r="65" spans="1:3" ht="15.75" x14ac:dyDescent="0.25">
      <c r="A65" s="107" t="s">
        <v>157</v>
      </c>
      <c r="B65" s="129">
        <v>5</v>
      </c>
      <c r="C65" s="130">
        <v>1176344.1000000001</v>
      </c>
    </row>
    <row r="66" spans="1:3" ht="15.75" x14ac:dyDescent="0.25">
      <c r="A66" s="107" t="s">
        <v>162</v>
      </c>
      <c r="B66" s="129">
        <v>8</v>
      </c>
      <c r="C66" s="130">
        <v>1882150.56</v>
      </c>
    </row>
    <row r="67" spans="1:3" ht="15.75" x14ac:dyDescent="0.25">
      <c r="A67" s="104" t="s">
        <v>163</v>
      </c>
      <c r="B67" s="127">
        <v>10</v>
      </c>
      <c r="C67" s="128">
        <v>2352688.2000000002</v>
      </c>
    </row>
    <row r="68" spans="1:3" ht="15.75" x14ac:dyDescent="0.25">
      <c r="A68" s="157" t="s">
        <v>158</v>
      </c>
      <c r="B68" s="113">
        <v>0</v>
      </c>
      <c r="C68" s="114">
        <v>0</v>
      </c>
    </row>
    <row r="69" spans="1:3" ht="15.75" x14ac:dyDescent="0.25">
      <c r="A69" s="157" t="s">
        <v>159</v>
      </c>
      <c r="B69" s="113">
        <v>4</v>
      </c>
      <c r="C69" s="114">
        <v>941075.28</v>
      </c>
    </row>
    <row r="70" spans="1:3" ht="15.75" x14ac:dyDescent="0.25">
      <c r="A70" s="157" t="s">
        <v>160</v>
      </c>
      <c r="B70" s="113">
        <v>1</v>
      </c>
      <c r="C70" s="114">
        <v>235268.82</v>
      </c>
    </row>
    <row r="71" spans="1:3" ht="15.75" x14ac:dyDescent="0.25">
      <c r="A71" s="157" t="s">
        <v>9</v>
      </c>
      <c r="B71" s="113">
        <v>3</v>
      </c>
      <c r="C71" s="114">
        <v>705806.46</v>
      </c>
    </row>
    <row r="72" spans="1:3" ht="15.75" x14ac:dyDescent="0.25">
      <c r="A72" s="157" t="s">
        <v>161</v>
      </c>
      <c r="B72" s="113">
        <v>2</v>
      </c>
      <c r="C72" s="114">
        <v>470537.64</v>
      </c>
    </row>
    <row r="73" spans="1:3" ht="15.75" x14ac:dyDescent="0.25">
      <c r="A73" s="120" t="s">
        <v>155</v>
      </c>
      <c r="B73" s="121">
        <v>9</v>
      </c>
      <c r="C73" s="122">
        <v>3096411.75</v>
      </c>
    </row>
    <row r="74" spans="1:3" ht="15.75" x14ac:dyDescent="0.25">
      <c r="A74" s="107" t="s">
        <v>156</v>
      </c>
      <c r="B74" s="129">
        <v>1</v>
      </c>
      <c r="C74" s="130">
        <v>344045.75</v>
      </c>
    </row>
    <row r="75" spans="1:3" ht="15.75" x14ac:dyDescent="0.25">
      <c r="A75" s="107" t="s">
        <v>157</v>
      </c>
      <c r="B75" s="129">
        <v>3</v>
      </c>
      <c r="C75" s="130">
        <v>1032137.25</v>
      </c>
    </row>
    <row r="76" spans="1:3" ht="15.75" x14ac:dyDescent="0.25">
      <c r="A76" s="107" t="s">
        <v>162</v>
      </c>
      <c r="B76" s="129">
        <v>3</v>
      </c>
      <c r="C76" s="130">
        <v>1032137.25</v>
      </c>
    </row>
    <row r="77" spans="1:3" ht="15.75" x14ac:dyDescent="0.25">
      <c r="A77" s="104" t="s">
        <v>163</v>
      </c>
      <c r="B77" s="127">
        <v>2</v>
      </c>
      <c r="C77" s="128">
        <v>688091.5</v>
      </c>
    </row>
    <row r="78" spans="1:3" ht="15.75" x14ac:dyDescent="0.25">
      <c r="A78" s="157" t="s">
        <v>158</v>
      </c>
      <c r="B78" s="113">
        <v>0</v>
      </c>
      <c r="C78" s="114">
        <v>0</v>
      </c>
    </row>
    <row r="79" spans="1:3" ht="15.75" x14ac:dyDescent="0.25">
      <c r="A79" s="157" t="s">
        <v>160</v>
      </c>
      <c r="B79" s="113">
        <v>0</v>
      </c>
      <c r="C79" s="114">
        <v>0</v>
      </c>
    </row>
    <row r="80" spans="1:3" ht="15.75" x14ac:dyDescent="0.25">
      <c r="A80" s="157" t="s">
        <v>9</v>
      </c>
      <c r="B80" s="113">
        <v>1</v>
      </c>
      <c r="C80" s="114">
        <v>344045.75</v>
      </c>
    </row>
    <row r="81" spans="1:3" ht="15.75" x14ac:dyDescent="0.25">
      <c r="A81" s="157" t="s">
        <v>161</v>
      </c>
      <c r="B81" s="113">
        <v>1</v>
      </c>
      <c r="C81" s="114">
        <v>344045.75</v>
      </c>
    </row>
    <row r="82" spans="1:3" ht="15.75" x14ac:dyDescent="0.25">
      <c r="A82" s="120" t="s">
        <v>150</v>
      </c>
      <c r="B82" s="121">
        <v>10</v>
      </c>
      <c r="C82" s="122">
        <v>1208450.3999999999</v>
      </c>
    </row>
    <row r="83" spans="1:3" ht="15.75" x14ac:dyDescent="0.25">
      <c r="A83" s="104" t="s">
        <v>157</v>
      </c>
      <c r="B83" s="127">
        <v>1</v>
      </c>
      <c r="C83" s="128">
        <v>120845.04</v>
      </c>
    </row>
    <row r="84" spans="1:3" ht="15.75" x14ac:dyDescent="0.25">
      <c r="A84" s="107" t="s">
        <v>163</v>
      </c>
      <c r="B84" s="129">
        <v>9</v>
      </c>
      <c r="C84" s="130">
        <v>1087605.3600000001</v>
      </c>
    </row>
    <row r="85" spans="1:3" ht="15.75" x14ac:dyDescent="0.25">
      <c r="A85" s="158" t="s">
        <v>158</v>
      </c>
      <c r="B85" s="163">
        <v>1</v>
      </c>
      <c r="C85" s="133">
        <v>120845.04</v>
      </c>
    </row>
    <row r="86" spans="1:3" ht="15.75" x14ac:dyDescent="0.25">
      <c r="A86" s="158" t="s">
        <v>9</v>
      </c>
      <c r="B86" s="163">
        <v>5</v>
      </c>
      <c r="C86" s="133">
        <v>604225.19999999995</v>
      </c>
    </row>
    <row r="87" spans="1:3" ht="15.75" x14ac:dyDescent="0.25">
      <c r="A87" s="157" t="s">
        <v>161</v>
      </c>
      <c r="B87" s="113">
        <v>3</v>
      </c>
      <c r="C87" s="114">
        <v>362535.12</v>
      </c>
    </row>
    <row r="88" spans="1:3" ht="30" customHeight="1" x14ac:dyDescent="0.25">
      <c r="A88" s="91" t="s">
        <v>261</v>
      </c>
      <c r="B88" s="102"/>
      <c r="C88" s="103"/>
    </row>
    <row r="89" spans="1:3" ht="15.75" x14ac:dyDescent="0.25">
      <c r="A89" s="120" t="s">
        <v>154</v>
      </c>
      <c r="B89" s="121">
        <v>182</v>
      </c>
      <c r="C89" s="122">
        <v>42818925.240000002</v>
      </c>
    </row>
    <row r="90" spans="1:3" ht="15.75" x14ac:dyDescent="0.25">
      <c r="A90" s="107" t="s">
        <v>156</v>
      </c>
      <c r="B90" s="129">
        <v>50</v>
      </c>
      <c r="C90" s="130">
        <v>11763441</v>
      </c>
    </row>
    <row r="91" spans="1:3" ht="15.75" x14ac:dyDescent="0.25">
      <c r="A91" s="107" t="s">
        <v>157</v>
      </c>
      <c r="B91" s="129">
        <v>32</v>
      </c>
      <c r="C91" s="130">
        <v>7528602.2400000002</v>
      </c>
    </row>
    <row r="92" spans="1:3" ht="15.75" x14ac:dyDescent="0.25">
      <c r="A92" s="107" t="s">
        <v>162</v>
      </c>
      <c r="B92" s="129">
        <v>42</v>
      </c>
      <c r="C92" s="130">
        <v>9881290.4399999995</v>
      </c>
    </row>
    <row r="93" spans="1:3" ht="15.75" x14ac:dyDescent="0.25">
      <c r="A93" s="104" t="s">
        <v>163</v>
      </c>
      <c r="B93" s="127">
        <v>58</v>
      </c>
      <c r="C93" s="128">
        <v>13645591.560000001</v>
      </c>
    </row>
    <row r="94" spans="1:3" ht="15.75" x14ac:dyDescent="0.25">
      <c r="A94" s="157" t="s">
        <v>158</v>
      </c>
      <c r="B94" s="113">
        <v>26</v>
      </c>
      <c r="C94" s="114">
        <v>6116989.3200000003</v>
      </c>
    </row>
    <row r="95" spans="1:3" ht="15.75" x14ac:dyDescent="0.25">
      <c r="A95" s="157" t="s">
        <v>159</v>
      </c>
      <c r="B95" s="113">
        <v>4</v>
      </c>
      <c r="C95" s="114">
        <v>941075.28</v>
      </c>
    </row>
    <row r="96" spans="1:3" ht="15.75" x14ac:dyDescent="0.25">
      <c r="A96" s="157" t="s">
        <v>160</v>
      </c>
      <c r="B96" s="113">
        <v>4</v>
      </c>
      <c r="C96" s="114">
        <v>941075.28</v>
      </c>
    </row>
    <row r="97" spans="1:3" ht="15.75" x14ac:dyDescent="0.25">
      <c r="A97" s="157" t="s">
        <v>9</v>
      </c>
      <c r="B97" s="113">
        <v>3</v>
      </c>
      <c r="C97" s="114">
        <v>705806.46</v>
      </c>
    </row>
    <row r="98" spans="1:3" ht="15.75" x14ac:dyDescent="0.25">
      <c r="A98" s="157" t="s">
        <v>161</v>
      </c>
      <c r="B98" s="113">
        <v>21</v>
      </c>
      <c r="C98" s="114">
        <v>4940645.22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scale="80" orientation="portrait" verticalDpi="0" r:id="rId1"/>
  <rowBreaks count="1" manualBreakCount="1">
    <brk id="41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7"/>
  <sheetViews>
    <sheetView view="pageBreakPreview" zoomScale="86" zoomScaleNormal="100" zoomScaleSheetLayoutView="86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2" sqref="A22"/>
    </sheetView>
  </sheetViews>
  <sheetFormatPr defaultRowHeight="12.75" x14ac:dyDescent="0.2"/>
  <cols>
    <col min="1" max="1" width="45.28515625" style="88" customWidth="1"/>
    <col min="2" max="2" width="13.7109375" style="88" customWidth="1"/>
    <col min="3" max="3" width="18.85546875" style="88" customWidth="1"/>
    <col min="4" max="4" width="13" style="88" customWidth="1"/>
    <col min="5" max="5" width="15.7109375" style="88" customWidth="1"/>
    <col min="6" max="6" width="14" style="88" customWidth="1"/>
    <col min="7" max="7" width="16.140625" style="88" customWidth="1"/>
    <col min="8" max="8" width="4.42578125" style="88" customWidth="1"/>
    <col min="9" max="10" width="9.140625" style="88"/>
    <col min="11" max="11" width="9.140625" style="88" bestFit="1" customWidth="1"/>
    <col min="12" max="16384" width="9.140625" style="88"/>
  </cols>
  <sheetData>
    <row r="1" spans="1:253" ht="38.25" customHeight="1" x14ac:dyDescent="0.25">
      <c r="A1" s="70"/>
      <c r="B1" s="70"/>
      <c r="C1" s="70"/>
      <c r="D1" s="86"/>
      <c r="E1" s="183" t="s">
        <v>248</v>
      </c>
      <c r="F1" s="183"/>
      <c r="G1" s="183"/>
      <c r="H1" s="87"/>
      <c r="I1" s="87"/>
    </row>
    <row r="2" spans="1:253" ht="46.5" customHeight="1" x14ac:dyDescent="0.2">
      <c r="A2" s="189" t="s">
        <v>267</v>
      </c>
      <c r="B2" s="189"/>
      <c r="C2" s="189"/>
      <c r="D2" s="189"/>
      <c r="E2" s="189"/>
      <c r="F2" s="189"/>
      <c r="G2" s="189"/>
      <c r="H2" s="89"/>
    </row>
    <row r="3" spans="1:253" ht="33.75" customHeight="1" x14ac:dyDescent="0.2">
      <c r="A3" s="181" t="s">
        <v>137</v>
      </c>
      <c r="B3" s="181" t="s">
        <v>139</v>
      </c>
      <c r="C3" s="181"/>
      <c r="D3" s="181" t="s">
        <v>140</v>
      </c>
      <c r="E3" s="181"/>
      <c r="F3" s="181" t="s">
        <v>141</v>
      </c>
      <c r="G3" s="181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90"/>
      <c r="FI3" s="90"/>
      <c r="FJ3" s="90"/>
      <c r="FK3" s="90"/>
      <c r="FL3" s="90"/>
      <c r="FM3" s="90"/>
      <c r="FN3" s="90"/>
      <c r="FO3" s="90"/>
      <c r="FP3" s="90"/>
      <c r="FQ3" s="90"/>
      <c r="FR3" s="90"/>
      <c r="FS3" s="90"/>
      <c r="FT3" s="90"/>
      <c r="FU3" s="90"/>
      <c r="FV3" s="90"/>
      <c r="FW3" s="90"/>
      <c r="FX3" s="90"/>
      <c r="FY3" s="90"/>
      <c r="FZ3" s="90"/>
      <c r="GA3" s="90"/>
      <c r="GB3" s="90"/>
      <c r="GC3" s="90"/>
      <c r="GD3" s="90"/>
      <c r="GE3" s="90"/>
      <c r="GF3" s="90"/>
      <c r="GG3" s="90"/>
      <c r="GH3" s="90"/>
      <c r="GI3" s="90"/>
      <c r="GJ3" s="90"/>
      <c r="GK3" s="90"/>
      <c r="GL3" s="90"/>
      <c r="GM3" s="90"/>
      <c r="GN3" s="90"/>
      <c r="GO3" s="90"/>
      <c r="GP3" s="90"/>
      <c r="GQ3" s="90"/>
      <c r="GR3" s="90"/>
      <c r="GS3" s="90"/>
      <c r="GT3" s="90"/>
      <c r="GU3" s="90"/>
      <c r="GV3" s="90"/>
      <c r="GW3" s="90"/>
      <c r="GX3" s="90"/>
      <c r="GY3" s="90"/>
      <c r="GZ3" s="90"/>
      <c r="HA3" s="90"/>
      <c r="HB3" s="90"/>
      <c r="HC3" s="90"/>
      <c r="HD3" s="90"/>
      <c r="HE3" s="90"/>
      <c r="HF3" s="90"/>
      <c r="HG3" s="90"/>
      <c r="HH3" s="90"/>
      <c r="HI3" s="90"/>
      <c r="HJ3" s="90"/>
      <c r="HK3" s="90"/>
      <c r="HL3" s="90"/>
      <c r="HM3" s="90"/>
      <c r="HN3" s="90"/>
      <c r="HO3" s="90"/>
      <c r="HP3" s="90"/>
      <c r="HQ3" s="90"/>
      <c r="HR3" s="90"/>
      <c r="HS3" s="90"/>
      <c r="HT3" s="90"/>
      <c r="HU3" s="90"/>
      <c r="HV3" s="90"/>
      <c r="HW3" s="90"/>
      <c r="HX3" s="90"/>
      <c r="HY3" s="90"/>
      <c r="HZ3" s="90"/>
      <c r="IA3" s="90"/>
      <c r="IB3" s="90"/>
      <c r="IC3" s="90"/>
      <c r="ID3" s="90"/>
      <c r="IE3" s="90"/>
      <c r="IF3" s="90"/>
      <c r="IG3" s="90"/>
      <c r="IH3" s="90"/>
      <c r="II3" s="90"/>
      <c r="IJ3" s="90"/>
      <c r="IK3" s="90"/>
      <c r="IL3" s="90"/>
      <c r="IM3" s="90"/>
      <c r="IN3" s="90"/>
      <c r="IO3" s="90"/>
      <c r="IP3" s="90"/>
      <c r="IQ3" s="90"/>
      <c r="IR3" s="90"/>
      <c r="IS3" s="90"/>
    </row>
    <row r="4" spans="1:253" ht="15.75" x14ac:dyDescent="0.2">
      <c r="A4" s="181"/>
      <c r="B4" s="85" t="s">
        <v>142</v>
      </c>
      <c r="C4" s="85" t="s">
        <v>149</v>
      </c>
      <c r="D4" s="73" t="s">
        <v>142</v>
      </c>
      <c r="E4" s="85" t="s">
        <v>149</v>
      </c>
      <c r="F4" s="73" t="s">
        <v>142</v>
      </c>
      <c r="G4" s="85" t="s">
        <v>149</v>
      </c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90"/>
      <c r="FI4" s="90"/>
      <c r="FJ4" s="90"/>
      <c r="FK4" s="90"/>
      <c r="FL4" s="90"/>
      <c r="FM4" s="90"/>
      <c r="FN4" s="90"/>
      <c r="FO4" s="90"/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90"/>
      <c r="GB4" s="90"/>
      <c r="GC4" s="90"/>
      <c r="GD4" s="90"/>
      <c r="GE4" s="90"/>
      <c r="GF4" s="90"/>
      <c r="GG4" s="90"/>
      <c r="GH4" s="90"/>
      <c r="GI4" s="90"/>
      <c r="GJ4" s="90"/>
      <c r="GK4" s="90"/>
      <c r="GL4" s="90"/>
      <c r="GM4" s="90"/>
      <c r="GN4" s="90"/>
      <c r="GO4" s="90"/>
      <c r="GP4" s="90"/>
      <c r="GQ4" s="90"/>
      <c r="GR4" s="90"/>
      <c r="GS4" s="90"/>
      <c r="GT4" s="90"/>
      <c r="GU4" s="90"/>
      <c r="GV4" s="90"/>
      <c r="GW4" s="90"/>
      <c r="GX4" s="90"/>
      <c r="GY4" s="90"/>
      <c r="GZ4" s="90"/>
      <c r="HA4" s="90"/>
      <c r="HB4" s="90"/>
      <c r="HC4" s="90"/>
      <c r="HD4" s="90"/>
      <c r="HE4" s="90"/>
      <c r="HF4" s="90"/>
      <c r="HG4" s="90"/>
      <c r="HH4" s="90"/>
      <c r="HI4" s="90"/>
      <c r="HJ4" s="90"/>
      <c r="HK4" s="90"/>
      <c r="HL4" s="90"/>
      <c r="HM4" s="90"/>
      <c r="HN4" s="90"/>
      <c r="HO4" s="90"/>
      <c r="HP4" s="90"/>
      <c r="HQ4" s="90"/>
      <c r="HR4" s="90"/>
      <c r="HS4" s="90"/>
      <c r="HT4" s="90"/>
      <c r="HU4" s="90"/>
      <c r="HV4" s="90"/>
      <c r="HW4" s="90"/>
      <c r="HX4" s="90"/>
      <c r="HY4" s="90"/>
      <c r="HZ4" s="90"/>
      <c r="IA4" s="90"/>
      <c r="IB4" s="90"/>
      <c r="IC4" s="90"/>
      <c r="ID4" s="90"/>
      <c r="IE4" s="90"/>
      <c r="IF4" s="90"/>
      <c r="IG4" s="90"/>
      <c r="IH4" s="90"/>
      <c r="II4" s="90"/>
      <c r="IJ4" s="90"/>
      <c r="IK4" s="90"/>
      <c r="IL4" s="90"/>
      <c r="IM4" s="90"/>
      <c r="IN4" s="90"/>
      <c r="IO4" s="90"/>
      <c r="IP4" s="90"/>
      <c r="IQ4" s="90"/>
      <c r="IR4" s="90"/>
      <c r="IS4" s="90"/>
    </row>
    <row r="5" spans="1:253" ht="15.75" x14ac:dyDescent="0.2">
      <c r="A5" s="91" t="s">
        <v>151</v>
      </c>
      <c r="B5" s="92"/>
      <c r="C5" s="92"/>
      <c r="D5" s="92"/>
      <c r="E5" s="92"/>
      <c r="F5" s="92"/>
      <c r="G5" s="93"/>
    </row>
    <row r="6" spans="1:253" ht="15.75" x14ac:dyDescent="0.2">
      <c r="A6" s="94" t="s">
        <v>150</v>
      </c>
      <c r="B6" s="95">
        <v>13</v>
      </c>
      <c r="C6" s="96">
        <v>1570985.52</v>
      </c>
      <c r="D6" s="95">
        <v>1</v>
      </c>
      <c r="E6" s="96">
        <v>120845.04</v>
      </c>
      <c r="F6" s="97">
        <f>B6+D6</f>
        <v>14</v>
      </c>
      <c r="G6" s="98">
        <f>C6+E6</f>
        <v>1691830.56</v>
      </c>
    </row>
    <row r="7" spans="1:253" ht="15.75" x14ac:dyDescent="0.2">
      <c r="A7" s="94" t="s">
        <v>152</v>
      </c>
      <c r="B7" s="95">
        <v>52</v>
      </c>
      <c r="C7" s="96">
        <v>7214506.5199999996</v>
      </c>
      <c r="D7" s="95">
        <v>-1</v>
      </c>
      <c r="E7" s="96">
        <v>-138740.51</v>
      </c>
      <c r="F7" s="97">
        <f>B7+D7</f>
        <v>51</v>
      </c>
      <c r="G7" s="98">
        <f>C7+E7</f>
        <v>7075766.0099999998</v>
      </c>
    </row>
    <row r="8" spans="1:253" ht="15.75" x14ac:dyDescent="0.2">
      <c r="A8" s="99" t="s">
        <v>147</v>
      </c>
      <c r="B8" s="95"/>
      <c r="C8" s="96"/>
      <c r="D8" s="97">
        <f>SUM(D6:D7)</f>
        <v>0</v>
      </c>
      <c r="E8" s="98">
        <f>SUM(E6:E7)</f>
        <v>-17895.47</v>
      </c>
      <c r="F8" s="97"/>
      <c r="G8" s="98"/>
    </row>
    <row r="9" spans="1:253" ht="15.75" x14ac:dyDescent="0.2">
      <c r="A9" s="91" t="s">
        <v>153</v>
      </c>
      <c r="B9" s="92"/>
      <c r="C9" s="92"/>
      <c r="D9" s="92"/>
      <c r="E9" s="92"/>
      <c r="F9" s="92"/>
      <c r="G9" s="93"/>
    </row>
    <row r="10" spans="1:253" ht="15.75" x14ac:dyDescent="0.2">
      <c r="A10" s="94" t="s">
        <v>154</v>
      </c>
      <c r="B10" s="95">
        <v>127</v>
      </c>
      <c r="C10" s="96">
        <v>29879140.140000001</v>
      </c>
      <c r="D10" s="95">
        <v>5</v>
      </c>
      <c r="E10" s="96">
        <v>1176344.1000000001</v>
      </c>
      <c r="F10" s="97">
        <f>B10+D10</f>
        <v>132</v>
      </c>
      <c r="G10" s="98">
        <f>C10+E10</f>
        <v>31055484.239999998</v>
      </c>
    </row>
    <row r="11" spans="1:253" ht="15.75" x14ac:dyDescent="0.2">
      <c r="A11" s="94" t="s">
        <v>155</v>
      </c>
      <c r="B11" s="95">
        <v>50</v>
      </c>
      <c r="C11" s="96">
        <v>17202287.5</v>
      </c>
      <c r="D11" s="95">
        <v>-8</v>
      </c>
      <c r="E11" s="96">
        <v>-2752366</v>
      </c>
      <c r="F11" s="97">
        <f>B11+D11</f>
        <v>42</v>
      </c>
      <c r="G11" s="98">
        <f>C11+E11</f>
        <v>14449921.5</v>
      </c>
    </row>
    <row r="12" spans="1:253" ht="15.75" x14ac:dyDescent="0.2">
      <c r="A12" s="99" t="s">
        <v>147</v>
      </c>
      <c r="B12" s="95"/>
      <c r="C12" s="96"/>
      <c r="D12" s="97">
        <f>SUM(D10:D11)</f>
        <v>-3</v>
      </c>
      <c r="E12" s="98">
        <f>SUM(E10:E11)</f>
        <v>-1576021.9</v>
      </c>
      <c r="F12" s="97"/>
      <c r="G12" s="98"/>
    </row>
    <row r="13" spans="1:253" ht="15.75" x14ac:dyDescent="0.2">
      <c r="A13" s="91" t="s">
        <v>252</v>
      </c>
      <c r="B13" s="92"/>
      <c r="C13" s="92"/>
      <c r="D13" s="92"/>
      <c r="E13" s="92"/>
      <c r="F13" s="92"/>
      <c r="G13" s="93"/>
    </row>
    <row r="14" spans="1:253" ht="15.75" x14ac:dyDescent="0.2">
      <c r="A14" s="94" t="s">
        <v>250</v>
      </c>
      <c r="B14" s="95">
        <v>96</v>
      </c>
      <c r="C14" s="96">
        <v>21472838.399999999</v>
      </c>
      <c r="D14" s="95">
        <v>3</v>
      </c>
      <c r="E14" s="96">
        <v>671026.19999999995</v>
      </c>
      <c r="F14" s="97">
        <f>B14+D14</f>
        <v>99</v>
      </c>
      <c r="G14" s="98">
        <f>C14+E14</f>
        <v>22143864.600000001</v>
      </c>
    </row>
    <row r="15" spans="1:253" ht="15.75" x14ac:dyDescent="0.2">
      <c r="A15" s="94" t="s">
        <v>251</v>
      </c>
      <c r="B15" s="95">
        <v>64</v>
      </c>
      <c r="C15" s="96">
        <v>12776262.4</v>
      </c>
      <c r="D15" s="95">
        <v>-4</v>
      </c>
      <c r="E15" s="96">
        <v>-798516.4</v>
      </c>
      <c r="F15" s="97">
        <f>B15+D15</f>
        <v>60</v>
      </c>
      <c r="G15" s="98">
        <f>C15+E15</f>
        <v>11977746</v>
      </c>
    </row>
    <row r="16" spans="1:253" ht="15.75" x14ac:dyDescent="0.2">
      <c r="A16" s="99" t="s">
        <v>147</v>
      </c>
      <c r="B16" s="95"/>
      <c r="C16" s="96"/>
      <c r="D16" s="97">
        <f>SUM(D14:D15)</f>
        <v>-1</v>
      </c>
      <c r="E16" s="98">
        <f>SUM(E14:E15)</f>
        <v>-127490.2</v>
      </c>
      <c r="F16" s="97"/>
      <c r="G16" s="98"/>
    </row>
    <row r="17" spans="1:7" ht="15.75" x14ac:dyDescent="0.2">
      <c r="A17" s="91" t="s">
        <v>260</v>
      </c>
      <c r="B17" s="92"/>
      <c r="C17" s="92"/>
      <c r="D17" s="92"/>
      <c r="E17" s="92"/>
      <c r="F17" s="92"/>
      <c r="G17" s="93"/>
    </row>
    <row r="18" spans="1:7" ht="15.75" x14ac:dyDescent="0.25">
      <c r="A18" s="94" t="s">
        <v>154</v>
      </c>
      <c r="B18" s="173">
        <v>35</v>
      </c>
      <c r="C18" s="173">
        <v>8234408.7000000002</v>
      </c>
      <c r="D18" s="176">
        <v>-3</v>
      </c>
      <c r="E18" s="177">
        <v>-705806.46</v>
      </c>
      <c r="F18" s="97">
        <f>B18+D18</f>
        <v>32</v>
      </c>
      <c r="G18" s="98">
        <f>C18+E18</f>
        <v>7528602.2400000002</v>
      </c>
    </row>
    <row r="19" spans="1:7" ht="15.75" x14ac:dyDescent="0.2">
      <c r="A19" s="94" t="s">
        <v>155</v>
      </c>
      <c r="B19" s="95">
        <v>12</v>
      </c>
      <c r="C19" s="96">
        <v>4128549</v>
      </c>
      <c r="D19" s="95">
        <v>-3</v>
      </c>
      <c r="E19" s="96">
        <v>-1032137.25</v>
      </c>
      <c r="F19" s="97">
        <f t="shared" ref="F19:F20" si="0">B19+D19</f>
        <v>9</v>
      </c>
      <c r="G19" s="98">
        <f t="shared" ref="G19:G20" si="1">C19+E19</f>
        <v>3096411.75</v>
      </c>
    </row>
    <row r="20" spans="1:7" ht="15.75" x14ac:dyDescent="0.2">
      <c r="A20" s="94" t="s">
        <v>150</v>
      </c>
      <c r="B20" s="95">
        <v>9</v>
      </c>
      <c r="C20" s="96">
        <v>1087605.3600000001</v>
      </c>
      <c r="D20" s="174">
        <v>1</v>
      </c>
      <c r="E20" s="175">
        <v>120845.04</v>
      </c>
      <c r="F20" s="97">
        <f t="shared" si="0"/>
        <v>10</v>
      </c>
      <c r="G20" s="98">
        <f t="shared" si="1"/>
        <v>1208450.3999999999</v>
      </c>
    </row>
    <row r="21" spans="1:7" ht="15.75" x14ac:dyDescent="0.2">
      <c r="A21" s="99" t="s">
        <v>147</v>
      </c>
      <c r="B21" s="95"/>
      <c r="C21" s="96"/>
      <c r="D21" s="97">
        <f>SUM(D18:D20)</f>
        <v>-5</v>
      </c>
      <c r="E21" s="98">
        <f>SUM(E18:E20)</f>
        <v>-1617098.67</v>
      </c>
      <c r="F21" s="97"/>
      <c r="G21" s="98"/>
    </row>
    <row r="22" spans="1:7" ht="15.75" x14ac:dyDescent="0.2">
      <c r="A22" s="91" t="s">
        <v>261</v>
      </c>
      <c r="B22" s="92"/>
      <c r="C22" s="92"/>
      <c r="D22" s="92"/>
      <c r="E22" s="92"/>
      <c r="F22" s="92"/>
      <c r="G22" s="93"/>
    </row>
    <row r="23" spans="1:7" ht="15.75" x14ac:dyDescent="0.2">
      <c r="A23" s="94" t="s">
        <v>154</v>
      </c>
      <c r="B23" s="95">
        <v>168</v>
      </c>
      <c r="C23" s="96">
        <v>39525161.759999998</v>
      </c>
      <c r="D23" s="95">
        <v>14</v>
      </c>
      <c r="E23" s="96">
        <v>3293763.48</v>
      </c>
      <c r="F23" s="97">
        <f>B23+D23</f>
        <v>182</v>
      </c>
      <c r="G23" s="98">
        <f>C23+E23</f>
        <v>42818925.240000002</v>
      </c>
    </row>
    <row r="24" spans="1:7" ht="15.75" x14ac:dyDescent="0.2">
      <c r="A24" s="99" t="s">
        <v>147</v>
      </c>
      <c r="B24" s="95"/>
      <c r="C24" s="96"/>
      <c r="D24" s="97">
        <f>SUM(D23:D23)</f>
        <v>14</v>
      </c>
      <c r="E24" s="98">
        <f>SUM(E23:E23)</f>
        <v>3293763.48</v>
      </c>
      <c r="F24" s="97"/>
      <c r="G24" s="98"/>
    </row>
    <row r="25" spans="1:7" ht="18.75" x14ac:dyDescent="0.3">
      <c r="A25" s="161"/>
      <c r="B25" s="178">
        <f>B6+B7+B10+B11+B14+B15+B18+B19+B20+B23</f>
        <v>626</v>
      </c>
      <c r="C25" s="178">
        <f>C6+C7+C10+C11+C14+C15+C18+C19+C20+C23</f>
        <v>143091745</v>
      </c>
      <c r="D25" s="162">
        <f>D8+D12+D16+D21+D24</f>
        <v>5</v>
      </c>
      <c r="E25" s="162">
        <f>E8+E12+E16+E21+E24</f>
        <v>-44742.76</v>
      </c>
      <c r="F25" s="178">
        <f>F6+F7+F10+F11+F14+F15+F18+F19+F20+F23</f>
        <v>631</v>
      </c>
      <c r="G25" s="178">
        <f>G6+G7+G10+G11+G14+G15+G18+G19+G20+G23</f>
        <v>143047003</v>
      </c>
    </row>
    <row r="27" spans="1:7" s="161" customFormat="1" ht="18.75" x14ac:dyDescent="0.3">
      <c r="A27" s="88"/>
      <c r="B27" s="88"/>
      <c r="C27" s="88"/>
      <c r="D27" s="88"/>
      <c r="E27" s="88"/>
      <c r="F27" s="88"/>
      <c r="G27" s="88"/>
    </row>
  </sheetData>
  <mergeCells count="6"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88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="87" zoomScaleNormal="100" zoomScaleSheetLayoutView="87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11.7109375" style="1" customWidth="1"/>
    <col min="2" max="2" width="24.5703125" style="1" customWidth="1"/>
    <col min="3" max="3" width="10.28515625" style="1" customWidth="1"/>
    <col min="4" max="4" width="9.28515625" style="1" customWidth="1"/>
    <col min="5" max="6" width="10.42578125" style="1" customWidth="1"/>
    <col min="7" max="7" width="8.7109375" style="1" customWidth="1"/>
    <col min="8" max="8" width="10.85546875" style="1" customWidth="1"/>
    <col min="9" max="9" width="12.7109375" style="1" customWidth="1"/>
    <col min="10" max="10" width="12.42578125" style="1" customWidth="1"/>
    <col min="11" max="11" width="12.7109375" style="1" customWidth="1"/>
    <col min="12" max="13" width="11.7109375" style="1" customWidth="1"/>
    <col min="14" max="14" width="14.28515625" style="1" customWidth="1"/>
    <col min="15" max="256" width="9.140625" customWidth="1"/>
    <col min="257" max="257" width="11.7109375" customWidth="1"/>
    <col min="258" max="258" width="11.42578125" customWidth="1"/>
    <col min="259" max="260" width="9" customWidth="1"/>
    <col min="261" max="261" width="11.42578125" customWidth="1"/>
    <col min="262" max="262" width="11.28515625" customWidth="1"/>
    <col min="263" max="266" width="9" customWidth="1"/>
    <col min="267" max="267" width="10.7109375" customWidth="1"/>
    <col min="268" max="268" width="11.85546875" customWidth="1"/>
    <col min="269" max="269" width="9" customWidth="1"/>
    <col min="270" max="270" width="12.5703125" customWidth="1"/>
    <col min="271" max="512" width="9.140625" customWidth="1"/>
    <col min="513" max="513" width="11.7109375" customWidth="1"/>
    <col min="514" max="514" width="11.42578125" customWidth="1"/>
    <col min="515" max="516" width="9" customWidth="1"/>
    <col min="517" max="517" width="11.42578125" customWidth="1"/>
    <col min="518" max="518" width="11.28515625" customWidth="1"/>
    <col min="519" max="522" width="9" customWidth="1"/>
    <col min="523" max="523" width="10.7109375" customWidth="1"/>
    <col min="524" max="524" width="11.85546875" customWidth="1"/>
    <col min="525" max="525" width="9" customWidth="1"/>
    <col min="526" max="526" width="12.5703125" customWidth="1"/>
    <col min="527" max="768" width="9.140625" customWidth="1"/>
    <col min="769" max="769" width="11.7109375" customWidth="1"/>
    <col min="770" max="770" width="11.42578125" customWidth="1"/>
    <col min="771" max="772" width="9" customWidth="1"/>
    <col min="773" max="773" width="11.42578125" customWidth="1"/>
    <col min="774" max="774" width="11.28515625" customWidth="1"/>
    <col min="775" max="778" width="9" customWidth="1"/>
    <col min="779" max="779" width="10.7109375" customWidth="1"/>
    <col min="780" max="780" width="11.85546875" customWidth="1"/>
    <col min="781" max="781" width="9" customWidth="1"/>
    <col min="782" max="782" width="12.5703125" customWidth="1"/>
    <col min="783" max="1024" width="9.140625" customWidth="1"/>
    <col min="1025" max="1025" width="11.7109375" customWidth="1"/>
    <col min="1026" max="1026" width="11.42578125" customWidth="1"/>
    <col min="1027" max="1028" width="9" customWidth="1"/>
    <col min="1029" max="1029" width="11.42578125" customWidth="1"/>
    <col min="1030" max="1030" width="11.28515625" customWidth="1"/>
    <col min="1031" max="1034" width="9" customWidth="1"/>
    <col min="1035" max="1035" width="10.7109375" customWidth="1"/>
    <col min="1036" max="1036" width="11.85546875" customWidth="1"/>
    <col min="1037" max="1037" width="9" customWidth="1"/>
    <col min="1038" max="1038" width="12.5703125" customWidth="1"/>
    <col min="1039" max="1280" width="9.140625" customWidth="1"/>
    <col min="1281" max="1281" width="11.7109375" customWidth="1"/>
    <col min="1282" max="1282" width="11.42578125" customWidth="1"/>
    <col min="1283" max="1284" width="9" customWidth="1"/>
    <col min="1285" max="1285" width="11.42578125" customWidth="1"/>
    <col min="1286" max="1286" width="11.28515625" customWidth="1"/>
    <col min="1287" max="1290" width="9" customWidth="1"/>
    <col min="1291" max="1291" width="10.7109375" customWidth="1"/>
    <col min="1292" max="1292" width="11.85546875" customWidth="1"/>
    <col min="1293" max="1293" width="9" customWidth="1"/>
    <col min="1294" max="1294" width="12.5703125" customWidth="1"/>
    <col min="1295" max="1536" width="9.140625" customWidth="1"/>
    <col min="1537" max="1537" width="11.7109375" customWidth="1"/>
    <col min="1538" max="1538" width="11.42578125" customWidth="1"/>
    <col min="1539" max="1540" width="9" customWidth="1"/>
    <col min="1541" max="1541" width="11.42578125" customWidth="1"/>
    <col min="1542" max="1542" width="11.28515625" customWidth="1"/>
    <col min="1543" max="1546" width="9" customWidth="1"/>
    <col min="1547" max="1547" width="10.7109375" customWidth="1"/>
    <col min="1548" max="1548" width="11.85546875" customWidth="1"/>
    <col min="1549" max="1549" width="9" customWidth="1"/>
    <col min="1550" max="1550" width="12.5703125" customWidth="1"/>
    <col min="1551" max="1792" width="9.140625" customWidth="1"/>
    <col min="1793" max="1793" width="11.7109375" customWidth="1"/>
    <col min="1794" max="1794" width="11.42578125" customWidth="1"/>
    <col min="1795" max="1796" width="9" customWidth="1"/>
    <col min="1797" max="1797" width="11.42578125" customWidth="1"/>
    <col min="1798" max="1798" width="11.28515625" customWidth="1"/>
    <col min="1799" max="1802" width="9" customWidth="1"/>
    <col min="1803" max="1803" width="10.7109375" customWidth="1"/>
    <col min="1804" max="1804" width="11.85546875" customWidth="1"/>
    <col min="1805" max="1805" width="9" customWidth="1"/>
    <col min="1806" max="1806" width="12.5703125" customWidth="1"/>
    <col min="1807" max="2048" width="9.140625" customWidth="1"/>
    <col min="2049" max="2049" width="11.7109375" customWidth="1"/>
    <col min="2050" max="2050" width="11.42578125" customWidth="1"/>
    <col min="2051" max="2052" width="9" customWidth="1"/>
    <col min="2053" max="2053" width="11.42578125" customWidth="1"/>
    <col min="2054" max="2054" width="11.28515625" customWidth="1"/>
    <col min="2055" max="2058" width="9" customWidth="1"/>
    <col min="2059" max="2059" width="10.7109375" customWidth="1"/>
    <col min="2060" max="2060" width="11.85546875" customWidth="1"/>
    <col min="2061" max="2061" width="9" customWidth="1"/>
    <col min="2062" max="2062" width="12.5703125" customWidth="1"/>
    <col min="2063" max="2304" width="9.140625" customWidth="1"/>
    <col min="2305" max="2305" width="11.7109375" customWidth="1"/>
    <col min="2306" max="2306" width="11.42578125" customWidth="1"/>
    <col min="2307" max="2308" width="9" customWidth="1"/>
    <col min="2309" max="2309" width="11.42578125" customWidth="1"/>
    <col min="2310" max="2310" width="11.28515625" customWidth="1"/>
    <col min="2311" max="2314" width="9" customWidth="1"/>
    <col min="2315" max="2315" width="10.7109375" customWidth="1"/>
    <col min="2316" max="2316" width="11.85546875" customWidth="1"/>
    <col min="2317" max="2317" width="9" customWidth="1"/>
    <col min="2318" max="2318" width="12.5703125" customWidth="1"/>
    <col min="2319" max="2560" width="9.140625" customWidth="1"/>
    <col min="2561" max="2561" width="11.7109375" customWidth="1"/>
    <col min="2562" max="2562" width="11.42578125" customWidth="1"/>
    <col min="2563" max="2564" width="9" customWidth="1"/>
    <col min="2565" max="2565" width="11.42578125" customWidth="1"/>
    <col min="2566" max="2566" width="11.28515625" customWidth="1"/>
    <col min="2567" max="2570" width="9" customWidth="1"/>
    <col min="2571" max="2571" width="10.7109375" customWidth="1"/>
    <col min="2572" max="2572" width="11.85546875" customWidth="1"/>
    <col min="2573" max="2573" width="9" customWidth="1"/>
    <col min="2574" max="2574" width="12.5703125" customWidth="1"/>
    <col min="2575" max="2816" width="9.140625" customWidth="1"/>
    <col min="2817" max="2817" width="11.7109375" customWidth="1"/>
    <col min="2818" max="2818" width="11.42578125" customWidth="1"/>
    <col min="2819" max="2820" width="9" customWidth="1"/>
    <col min="2821" max="2821" width="11.42578125" customWidth="1"/>
    <col min="2822" max="2822" width="11.28515625" customWidth="1"/>
    <col min="2823" max="2826" width="9" customWidth="1"/>
    <col min="2827" max="2827" width="10.7109375" customWidth="1"/>
    <col min="2828" max="2828" width="11.85546875" customWidth="1"/>
    <col min="2829" max="2829" width="9" customWidth="1"/>
    <col min="2830" max="2830" width="12.5703125" customWidth="1"/>
    <col min="2831" max="3072" width="9.140625" customWidth="1"/>
    <col min="3073" max="3073" width="11.7109375" customWidth="1"/>
    <col min="3074" max="3074" width="11.42578125" customWidth="1"/>
    <col min="3075" max="3076" width="9" customWidth="1"/>
    <col min="3077" max="3077" width="11.42578125" customWidth="1"/>
    <col min="3078" max="3078" width="11.28515625" customWidth="1"/>
    <col min="3079" max="3082" width="9" customWidth="1"/>
    <col min="3083" max="3083" width="10.7109375" customWidth="1"/>
    <col min="3084" max="3084" width="11.85546875" customWidth="1"/>
    <col min="3085" max="3085" width="9" customWidth="1"/>
    <col min="3086" max="3086" width="12.5703125" customWidth="1"/>
    <col min="3087" max="3328" width="9.140625" customWidth="1"/>
    <col min="3329" max="3329" width="11.7109375" customWidth="1"/>
    <col min="3330" max="3330" width="11.42578125" customWidth="1"/>
    <col min="3331" max="3332" width="9" customWidth="1"/>
    <col min="3333" max="3333" width="11.42578125" customWidth="1"/>
    <col min="3334" max="3334" width="11.28515625" customWidth="1"/>
    <col min="3335" max="3338" width="9" customWidth="1"/>
    <col min="3339" max="3339" width="10.7109375" customWidth="1"/>
    <col min="3340" max="3340" width="11.85546875" customWidth="1"/>
    <col min="3341" max="3341" width="9" customWidth="1"/>
    <col min="3342" max="3342" width="12.5703125" customWidth="1"/>
    <col min="3343" max="3584" width="9.140625" customWidth="1"/>
    <col min="3585" max="3585" width="11.7109375" customWidth="1"/>
    <col min="3586" max="3586" width="11.42578125" customWidth="1"/>
    <col min="3587" max="3588" width="9" customWidth="1"/>
    <col min="3589" max="3589" width="11.42578125" customWidth="1"/>
    <col min="3590" max="3590" width="11.28515625" customWidth="1"/>
    <col min="3591" max="3594" width="9" customWidth="1"/>
    <col min="3595" max="3595" width="10.7109375" customWidth="1"/>
    <col min="3596" max="3596" width="11.85546875" customWidth="1"/>
    <col min="3597" max="3597" width="9" customWidth="1"/>
    <col min="3598" max="3598" width="12.5703125" customWidth="1"/>
    <col min="3599" max="3840" width="9.140625" customWidth="1"/>
    <col min="3841" max="3841" width="11.7109375" customWidth="1"/>
    <col min="3842" max="3842" width="11.42578125" customWidth="1"/>
    <col min="3843" max="3844" width="9" customWidth="1"/>
    <col min="3845" max="3845" width="11.42578125" customWidth="1"/>
    <col min="3846" max="3846" width="11.28515625" customWidth="1"/>
    <col min="3847" max="3850" width="9" customWidth="1"/>
    <col min="3851" max="3851" width="10.7109375" customWidth="1"/>
    <col min="3852" max="3852" width="11.85546875" customWidth="1"/>
    <col min="3853" max="3853" width="9" customWidth="1"/>
    <col min="3854" max="3854" width="12.5703125" customWidth="1"/>
    <col min="3855" max="4096" width="9.140625" customWidth="1"/>
    <col min="4097" max="4097" width="11.7109375" customWidth="1"/>
    <col min="4098" max="4098" width="11.42578125" customWidth="1"/>
    <col min="4099" max="4100" width="9" customWidth="1"/>
    <col min="4101" max="4101" width="11.42578125" customWidth="1"/>
    <col min="4102" max="4102" width="11.28515625" customWidth="1"/>
    <col min="4103" max="4106" width="9" customWidth="1"/>
    <col min="4107" max="4107" width="10.7109375" customWidth="1"/>
    <col min="4108" max="4108" width="11.85546875" customWidth="1"/>
    <col min="4109" max="4109" width="9" customWidth="1"/>
    <col min="4110" max="4110" width="12.5703125" customWidth="1"/>
    <col min="4111" max="4352" width="9.140625" customWidth="1"/>
    <col min="4353" max="4353" width="11.7109375" customWidth="1"/>
    <col min="4354" max="4354" width="11.42578125" customWidth="1"/>
    <col min="4355" max="4356" width="9" customWidth="1"/>
    <col min="4357" max="4357" width="11.42578125" customWidth="1"/>
    <col min="4358" max="4358" width="11.28515625" customWidth="1"/>
    <col min="4359" max="4362" width="9" customWidth="1"/>
    <col min="4363" max="4363" width="10.7109375" customWidth="1"/>
    <col min="4364" max="4364" width="11.85546875" customWidth="1"/>
    <col min="4365" max="4365" width="9" customWidth="1"/>
    <col min="4366" max="4366" width="12.5703125" customWidth="1"/>
    <col min="4367" max="4608" width="9.140625" customWidth="1"/>
    <col min="4609" max="4609" width="11.7109375" customWidth="1"/>
    <col min="4610" max="4610" width="11.42578125" customWidth="1"/>
    <col min="4611" max="4612" width="9" customWidth="1"/>
    <col min="4613" max="4613" width="11.42578125" customWidth="1"/>
    <col min="4614" max="4614" width="11.28515625" customWidth="1"/>
    <col min="4615" max="4618" width="9" customWidth="1"/>
    <col min="4619" max="4619" width="10.7109375" customWidth="1"/>
    <col min="4620" max="4620" width="11.85546875" customWidth="1"/>
    <col min="4621" max="4621" width="9" customWidth="1"/>
    <col min="4622" max="4622" width="12.5703125" customWidth="1"/>
    <col min="4623" max="4864" width="9.140625" customWidth="1"/>
    <col min="4865" max="4865" width="11.7109375" customWidth="1"/>
    <col min="4866" max="4866" width="11.42578125" customWidth="1"/>
    <col min="4867" max="4868" width="9" customWidth="1"/>
    <col min="4869" max="4869" width="11.42578125" customWidth="1"/>
    <col min="4870" max="4870" width="11.28515625" customWidth="1"/>
    <col min="4871" max="4874" width="9" customWidth="1"/>
    <col min="4875" max="4875" width="10.7109375" customWidth="1"/>
    <col min="4876" max="4876" width="11.85546875" customWidth="1"/>
    <col min="4877" max="4877" width="9" customWidth="1"/>
    <col min="4878" max="4878" width="12.5703125" customWidth="1"/>
    <col min="4879" max="5120" width="9.140625" customWidth="1"/>
    <col min="5121" max="5121" width="11.7109375" customWidth="1"/>
    <col min="5122" max="5122" width="11.42578125" customWidth="1"/>
    <col min="5123" max="5124" width="9" customWidth="1"/>
    <col min="5125" max="5125" width="11.42578125" customWidth="1"/>
    <col min="5126" max="5126" width="11.28515625" customWidth="1"/>
    <col min="5127" max="5130" width="9" customWidth="1"/>
    <col min="5131" max="5131" width="10.7109375" customWidth="1"/>
    <col min="5132" max="5132" width="11.85546875" customWidth="1"/>
    <col min="5133" max="5133" width="9" customWidth="1"/>
    <col min="5134" max="5134" width="12.5703125" customWidth="1"/>
    <col min="5135" max="5376" width="9.140625" customWidth="1"/>
    <col min="5377" max="5377" width="11.7109375" customWidth="1"/>
    <col min="5378" max="5378" width="11.42578125" customWidth="1"/>
    <col min="5379" max="5380" width="9" customWidth="1"/>
    <col min="5381" max="5381" width="11.42578125" customWidth="1"/>
    <col min="5382" max="5382" width="11.28515625" customWidth="1"/>
    <col min="5383" max="5386" width="9" customWidth="1"/>
    <col min="5387" max="5387" width="10.7109375" customWidth="1"/>
    <col min="5388" max="5388" width="11.85546875" customWidth="1"/>
    <col min="5389" max="5389" width="9" customWidth="1"/>
    <col min="5390" max="5390" width="12.5703125" customWidth="1"/>
    <col min="5391" max="5632" width="9.140625" customWidth="1"/>
    <col min="5633" max="5633" width="11.7109375" customWidth="1"/>
    <col min="5634" max="5634" width="11.42578125" customWidth="1"/>
    <col min="5635" max="5636" width="9" customWidth="1"/>
    <col min="5637" max="5637" width="11.42578125" customWidth="1"/>
    <col min="5638" max="5638" width="11.28515625" customWidth="1"/>
    <col min="5639" max="5642" width="9" customWidth="1"/>
    <col min="5643" max="5643" width="10.7109375" customWidth="1"/>
    <col min="5644" max="5644" width="11.85546875" customWidth="1"/>
    <col min="5645" max="5645" width="9" customWidth="1"/>
    <col min="5646" max="5646" width="12.5703125" customWidth="1"/>
    <col min="5647" max="5888" width="9.140625" customWidth="1"/>
    <col min="5889" max="5889" width="11.7109375" customWidth="1"/>
    <col min="5890" max="5890" width="11.42578125" customWidth="1"/>
    <col min="5891" max="5892" width="9" customWidth="1"/>
    <col min="5893" max="5893" width="11.42578125" customWidth="1"/>
    <col min="5894" max="5894" width="11.28515625" customWidth="1"/>
    <col min="5895" max="5898" width="9" customWidth="1"/>
    <col min="5899" max="5899" width="10.7109375" customWidth="1"/>
    <col min="5900" max="5900" width="11.85546875" customWidth="1"/>
    <col min="5901" max="5901" width="9" customWidth="1"/>
    <col min="5902" max="5902" width="12.5703125" customWidth="1"/>
    <col min="5903" max="6144" width="9.140625" customWidth="1"/>
    <col min="6145" max="6145" width="11.7109375" customWidth="1"/>
    <col min="6146" max="6146" width="11.42578125" customWidth="1"/>
    <col min="6147" max="6148" width="9" customWidth="1"/>
    <col min="6149" max="6149" width="11.42578125" customWidth="1"/>
    <col min="6150" max="6150" width="11.28515625" customWidth="1"/>
    <col min="6151" max="6154" width="9" customWidth="1"/>
    <col min="6155" max="6155" width="10.7109375" customWidth="1"/>
    <col min="6156" max="6156" width="11.85546875" customWidth="1"/>
    <col min="6157" max="6157" width="9" customWidth="1"/>
    <col min="6158" max="6158" width="12.5703125" customWidth="1"/>
    <col min="6159" max="6400" width="9.140625" customWidth="1"/>
    <col min="6401" max="6401" width="11.7109375" customWidth="1"/>
    <col min="6402" max="6402" width="11.42578125" customWidth="1"/>
    <col min="6403" max="6404" width="9" customWidth="1"/>
    <col min="6405" max="6405" width="11.42578125" customWidth="1"/>
    <col min="6406" max="6406" width="11.28515625" customWidth="1"/>
    <col min="6407" max="6410" width="9" customWidth="1"/>
    <col min="6411" max="6411" width="10.7109375" customWidth="1"/>
    <col min="6412" max="6412" width="11.85546875" customWidth="1"/>
    <col min="6413" max="6413" width="9" customWidth="1"/>
    <col min="6414" max="6414" width="12.5703125" customWidth="1"/>
    <col min="6415" max="6656" width="9.140625" customWidth="1"/>
    <col min="6657" max="6657" width="11.7109375" customWidth="1"/>
    <col min="6658" max="6658" width="11.42578125" customWidth="1"/>
    <col min="6659" max="6660" width="9" customWidth="1"/>
    <col min="6661" max="6661" width="11.42578125" customWidth="1"/>
    <col min="6662" max="6662" width="11.28515625" customWidth="1"/>
    <col min="6663" max="6666" width="9" customWidth="1"/>
    <col min="6667" max="6667" width="10.7109375" customWidth="1"/>
    <col min="6668" max="6668" width="11.85546875" customWidth="1"/>
    <col min="6669" max="6669" width="9" customWidth="1"/>
    <col min="6670" max="6670" width="12.5703125" customWidth="1"/>
    <col min="6671" max="6912" width="9.140625" customWidth="1"/>
    <col min="6913" max="6913" width="11.7109375" customWidth="1"/>
    <col min="6914" max="6914" width="11.42578125" customWidth="1"/>
    <col min="6915" max="6916" width="9" customWidth="1"/>
    <col min="6917" max="6917" width="11.42578125" customWidth="1"/>
    <col min="6918" max="6918" width="11.28515625" customWidth="1"/>
    <col min="6919" max="6922" width="9" customWidth="1"/>
    <col min="6923" max="6923" width="10.7109375" customWidth="1"/>
    <col min="6924" max="6924" width="11.85546875" customWidth="1"/>
    <col min="6925" max="6925" width="9" customWidth="1"/>
    <col min="6926" max="6926" width="12.5703125" customWidth="1"/>
    <col min="6927" max="7168" width="9.140625" customWidth="1"/>
    <col min="7169" max="7169" width="11.7109375" customWidth="1"/>
    <col min="7170" max="7170" width="11.42578125" customWidth="1"/>
    <col min="7171" max="7172" width="9" customWidth="1"/>
    <col min="7173" max="7173" width="11.42578125" customWidth="1"/>
    <col min="7174" max="7174" width="11.28515625" customWidth="1"/>
    <col min="7175" max="7178" width="9" customWidth="1"/>
    <col min="7179" max="7179" width="10.7109375" customWidth="1"/>
    <col min="7180" max="7180" width="11.85546875" customWidth="1"/>
    <col min="7181" max="7181" width="9" customWidth="1"/>
    <col min="7182" max="7182" width="12.5703125" customWidth="1"/>
    <col min="7183" max="7424" width="9.140625" customWidth="1"/>
    <col min="7425" max="7425" width="11.7109375" customWidth="1"/>
    <col min="7426" max="7426" width="11.42578125" customWidth="1"/>
    <col min="7427" max="7428" width="9" customWidth="1"/>
    <col min="7429" max="7429" width="11.42578125" customWidth="1"/>
    <col min="7430" max="7430" width="11.28515625" customWidth="1"/>
    <col min="7431" max="7434" width="9" customWidth="1"/>
    <col min="7435" max="7435" width="10.7109375" customWidth="1"/>
    <col min="7436" max="7436" width="11.85546875" customWidth="1"/>
    <col min="7437" max="7437" width="9" customWidth="1"/>
    <col min="7438" max="7438" width="12.5703125" customWidth="1"/>
    <col min="7439" max="7680" width="9.140625" customWidth="1"/>
    <col min="7681" max="7681" width="11.7109375" customWidth="1"/>
    <col min="7682" max="7682" width="11.42578125" customWidth="1"/>
    <col min="7683" max="7684" width="9" customWidth="1"/>
    <col min="7685" max="7685" width="11.42578125" customWidth="1"/>
    <col min="7686" max="7686" width="11.28515625" customWidth="1"/>
    <col min="7687" max="7690" width="9" customWidth="1"/>
    <col min="7691" max="7691" width="10.7109375" customWidth="1"/>
    <col min="7692" max="7692" width="11.85546875" customWidth="1"/>
    <col min="7693" max="7693" width="9" customWidth="1"/>
    <col min="7694" max="7694" width="12.5703125" customWidth="1"/>
    <col min="7695" max="7936" width="9.140625" customWidth="1"/>
    <col min="7937" max="7937" width="11.7109375" customWidth="1"/>
    <col min="7938" max="7938" width="11.42578125" customWidth="1"/>
    <col min="7939" max="7940" width="9" customWidth="1"/>
    <col min="7941" max="7941" width="11.42578125" customWidth="1"/>
    <col min="7942" max="7942" width="11.28515625" customWidth="1"/>
    <col min="7943" max="7946" width="9" customWidth="1"/>
    <col min="7947" max="7947" width="10.7109375" customWidth="1"/>
    <col min="7948" max="7948" width="11.85546875" customWidth="1"/>
    <col min="7949" max="7949" width="9" customWidth="1"/>
    <col min="7950" max="7950" width="12.5703125" customWidth="1"/>
    <col min="7951" max="8192" width="9.140625" customWidth="1"/>
    <col min="8193" max="8193" width="11.7109375" customWidth="1"/>
    <col min="8194" max="8194" width="11.42578125" customWidth="1"/>
    <col min="8195" max="8196" width="9" customWidth="1"/>
    <col min="8197" max="8197" width="11.42578125" customWidth="1"/>
    <col min="8198" max="8198" width="11.28515625" customWidth="1"/>
    <col min="8199" max="8202" width="9" customWidth="1"/>
    <col min="8203" max="8203" width="10.7109375" customWidth="1"/>
    <col min="8204" max="8204" width="11.85546875" customWidth="1"/>
    <col min="8205" max="8205" width="9" customWidth="1"/>
    <col min="8206" max="8206" width="12.5703125" customWidth="1"/>
    <col min="8207" max="8448" width="9.140625" customWidth="1"/>
    <col min="8449" max="8449" width="11.7109375" customWidth="1"/>
    <col min="8450" max="8450" width="11.42578125" customWidth="1"/>
    <col min="8451" max="8452" width="9" customWidth="1"/>
    <col min="8453" max="8453" width="11.42578125" customWidth="1"/>
    <col min="8454" max="8454" width="11.28515625" customWidth="1"/>
    <col min="8455" max="8458" width="9" customWidth="1"/>
    <col min="8459" max="8459" width="10.7109375" customWidth="1"/>
    <col min="8460" max="8460" width="11.85546875" customWidth="1"/>
    <col min="8461" max="8461" width="9" customWidth="1"/>
    <col min="8462" max="8462" width="12.5703125" customWidth="1"/>
    <col min="8463" max="8704" width="9.140625" customWidth="1"/>
    <col min="8705" max="8705" width="11.7109375" customWidth="1"/>
    <col min="8706" max="8706" width="11.42578125" customWidth="1"/>
    <col min="8707" max="8708" width="9" customWidth="1"/>
    <col min="8709" max="8709" width="11.42578125" customWidth="1"/>
    <col min="8710" max="8710" width="11.28515625" customWidth="1"/>
    <col min="8711" max="8714" width="9" customWidth="1"/>
    <col min="8715" max="8715" width="10.7109375" customWidth="1"/>
    <col min="8716" max="8716" width="11.85546875" customWidth="1"/>
    <col min="8717" max="8717" width="9" customWidth="1"/>
    <col min="8718" max="8718" width="12.5703125" customWidth="1"/>
    <col min="8719" max="8960" width="9.140625" customWidth="1"/>
    <col min="8961" max="8961" width="11.7109375" customWidth="1"/>
    <col min="8962" max="8962" width="11.42578125" customWidth="1"/>
    <col min="8963" max="8964" width="9" customWidth="1"/>
    <col min="8965" max="8965" width="11.42578125" customWidth="1"/>
    <col min="8966" max="8966" width="11.28515625" customWidth="1"/>
    <col min="8967" max="8970" width="9" customWidth="1"/>
    <col min="8971" max="8971" width="10.7109375" customWidth="1"/>
    <col min="8972" max="8972" width="11.85546875" customWidth="1"/>
    <col min="8973" max="8973" width="9" customWidth="1"/>
    <col min="8974" max="8974" width="12.5703125" customWidth="1"/>
    <col min="8975" max="9216" width="9.140625" customWidth="1"/>
    <col min="9217" max="9217" width="11.7109375" customWidth="1"/>
    <col min="9218" max="9218" width="11.42578125" customWidth="1"/>
    <col min="9219" max="9220" width="9" customWidth="1"/>
    <col min="9221" max="9221" width="11.42578125" customWidth="1"/>
    <col min="9222" max="9222" width="11.28515625" customWidth="1"/>
    <col min="9223" max="9226" width="9" customWidth="1"/>
    <col min="9227" max="9227" width="10.7109375" customWidth="1"/>
    <col min="9228" max="9228" width="11.85546875" customWidth="1"/>
    <col min="9229" max="9229" width="9" customWidth="1"/>
    <col min="9230" max="9230" width="12.5703125" customWidth="1"/>
    <col min="9231" max="9472" width="9.140625" customWidth="1"/>
    <col min="9473" max="9473" width="11.7109375" customWidth="1"/>
    <col min="9474" max="9474" width="11.42578125" customWidth="1"/>
    <col min="9475" max="9476" width="9" customWidth="1"/>
    <col min="9477" max="9477" width="11.42578125" customWidth="1"/>
    <col min="9478" max="9478" width="11.28515625" customWidth="1"/>
    <col min="9479" max="9482" width="9" customWidth="1"/>
    <col min="9483" max="9483" width="10.7109375" customWidth="1"/>
    <col min="9484" max="9484" width="11.85546875" customWidth="1"/>
    <col min="9485" max="9485" width="9" customWidth="1"/>
    <col min="9486" max="9486" width="12.5703125" customWidth="1"/>
    <col min="9487" max="9728" width="9.140625" customWidth="1"/>
    <col min="9729" max="9729" width="11.7109375" customWidth="1"/>
    <col min="9730" max="9730" width="11.42578125" customWidth="1"/>
    <col min="9731" max="9732" width="9" customWidth="1"/>
    <col min="9733" max="9733" width="11.42578125" customWidth="1"/>
    <col min="9734" max="9734" width="11.28515625" customWidth="1"/>
    <col min="9735" max="9738" width="9" customWidth="1"/>
    <col min="9739" max="9739" width="10.7109375" customWidth="1"/>
    <col min="9740" max="9740" width="11.85546875" customWidth="1"/>
    <col min="9741" max="9741" width="9" customWidth="1"/>
    <col min="9742" max="9742" width="12.5703125" customWidth="1"/>
    <col min="9743" max="9984" width="9.140625" customWidth="1"/>
    <col min="9985" max="9985" width="11.7109375" customWidth="1"/>
    <col min="9986" max="9986" width="11.42578125" customWidth="1"/>
    <col min="9987" max="9988" width="9" customWidth="1"/>
    <col min="9989" max="9989" width="11.42578125" customWidth="1"/>
    <col min="9990" max="9990" width="11.28515625" customWidth="1"/>
    <col min="9991" max="9994" width="9" customWidth="1"/>
    <col min="9995" max="9995" width="10.7109375" customWidth="1"/>
    <col min="9996" max="9996" width="11.85546875" customWidth="1"/>
    <col min="9997" max="9997" width="9" customWidth="1"/>
    <col min="9998" max="9998" width="12.5703125" customWidth="1"/>
    <col min="9999" max="10240" width="9.140625" customWidth="1"/>
    <col min="10241" max="10241" width="11.7109375" customWidth="1"/>
    <col min="10242" max="10242" width="11.42578125" customWidth="1"/>
    <col min="10243" max="10244" width="9" customWidth="1"/>
    <col min="10245" max="10245" width="11.42578125" customWidth="1"/>
    <col min="10246" max="10246" width="11.28515625" customWidth="1"/>
    <col min="10247" max="10250" width="9" customWidth="1"/>
    <col min="10251" max="10251" width="10.7109375" customWidth="1"/>
    <col min="10252" max="10252" width="11.85546875" customWidth="1"/>
    <col min="10253" max="10253" width="9" customWidth="1"/>
    <col min="10254" max="10254" width="12.5703125" customWidth="1"/>
    <col min="10255" max="10496" width="9.140625" customWidth="1"/>
    <col min="10497" max="10497" width="11.7109375" customWidth="1"/>
    <col min="10498" max="10498" width="11.42578125" customWidth="1"/>
    <col min="10499" max="10500" width="9" customWidth="1"/>
    <col min="10501" max="10501" width="11.42578125" customWidth="1"/>
    <col min="10502" max="10502" width="11.28515625" customWidth="1"/>
    <col min="10503" max="10506" width="9" customWidth="1"/>
    <col min="10507" max="10507" width="10.7109375" customWidth="1"/>
    <col min="10508" max="10508" width="11.85546875" customWidth="1"/>
    <col min="10509" max="10509" width="9" customWidth="1"/>
    <col min="10510" max="10510" width="12.5703125" customWidth="1"/>
    <col min="10511" max="10752" width="9.140625" customWidth="1"/>
    <col min="10753" max="10753" width="11.7109375" customWidth="1"/>
    <col min="10754" max="10754" width="11.42578125" customWidth="1"/>
    <col min="10755" max="10756" width="9" customWidth="1"/>
    <col min="10757" max="10757" width="11.42578125" customWidth="1"/>
    <col min="10758" max="10758" width="11.28515625" customWidth="1"/>
    <col min="10759" max="10762" width="9" customWidth="1"/>
    <col min="10763" max="10763" width="10.7109375" customWidth="1"/>
    <col min="10764" max="10764" width="11.85546875" customWidth="1"/>
    <col min="10765" max="10765" width="9" customWidth="1"/>
    <col min="10766" max="10766" width="12.5703125" customWidth="1"/>
    <col min="10767" max="11008" width="9.140625" customWidth="1"/>
    <col min="11009" max="11009" width="11.7109375" customWidth="1"/>
    <col min="11010" max="11010" width="11.42578125" customWidth="1"/>
    <col min="11011" max="11012" width="9" customWidth="1"/>
    <col min="11013" max="11013" width="11.42578125" customWidth="1"/>
    <col min="11014" max="11014" width="11.28515625" customWidth="1"/>
    <col min="11015" max="11018" width="9" customWidth="1"/>
    <col min="11019" max="11019" width="10.7109375" customWidth="1"/>
    <col min="11020" max="11020" width="11.85546875" customWidth="1"/>
    <col min="11021" max="11021" width="9" customWidth="1"/>
    <col min="11022" max="11022" width="12.5703125" customWidth="1"/>
    <col min="11023" max="11264" width="9.140625" customWidth="1"/>
    <col min="11265" max="11265" width="11.7109375" customWidth="1"/>
    <col min="11266" max="11266" width="11.42578125" customWidth="1"/>
    <col min="11267" max="11268" width="9" customWidth="1"/>
    <col min="11269" max="11269" width="11.42578125" customWidth="1"/>
    <col min="11270" max="11270" width="11.28515625" customWidth="1"/>
    <col min="11271" max="11274" width="9" customWidth="1"/>
    <col min="11275" max="11275" width="10.7109375" customWidth="1"/>
    <col min="11276" max="11276" width="11.85546875" customWidth="1"/>
    <col min="11277" max="11277" width="9" customWidth="1"/>
    <col min="11278" max="11278" width="12.5703125" customWidth="1"/>
    <col min="11279" max="11520" width="9.140625" customWidth="1"/>
    <col min="11521" max="11521" width="11.7109375" customWidth="1"/>
    <col min="11522" max="11522" width="11.42578125" customWidth="1"/>
    <col min="11523" max="11524" width="9" customWidth="1"/>
    <col min="11525" max="11525" width="11.42578125" customWidth="1"/>
    <col min="11526" max="11526" width="11.28515625" customWidth="1"/>
    <col min="11527" max="11530" width="9" customWidth="1"/>
    <col min="11531" max="11531" width="10.7109375" customWidth="1"/>
    <col min="11532" max="11532" width="11.85546875" customWidth="1"/>
    <col min="11533" max="11533" width="9" customWidth="1"/>
    <col min="11534" max="11534" width="12.5703125" customWidth="1"/>
    <col min="11535" max="11776" width="9.140625" customWidth="1"/>
    <col min="11777" max="11777" width="11.7109375" customWidth="1"/>
    <col min="11778" max="11778" width="11.42578125" customWidth="1"/>
    <col min="11779" max="11780" width="9" customWidth="1"/>
    <col min="11781" max="11781" width="11.42578125" customWidth="1"/>
    <col min="11782" max="11782" width="11.28515625" customWidth="1"/>
    <col min="11783" max="11786" width="9" customWidth="1"/>
    <col min="11787" max="11787" width="10.7109375" customWidth="1"/>
    <col min="11788" max="11788" width="11.85546875" customWidth="1"/>
    <col min="11789" max="11789" width="9" customWidth="1"/>
    <col min="11790" max="11790" width="12.5703125" customWidth="1"/>
    <col min="11791" max="12032" width="9.140625" customWidth="1"/>
    <col min="12033" max="12033" width="11.7109375" customWidth="1"/>
    <col min="12034" max="12034" width="11.42578125" customWidth="1"/>
    <col min="12035" max="12036" width="9" customWidth="1"/>
    <col min="12037" max="12037" width="11.42578125" customWidth="1"/>
    <col min="12038" max="12038" width="11.28515625" customWidth="1"/>
    <col min="12039" max="12042" width="9" customWidth="1"/>
    <col min="12043" max="12043" width="10.7109375" customWidth="1"/>
    <col min="12044" max="12044" width="11.85546875" customWidth="1"/>
    <col min="12045" max="12045" width="9" customWidth="1"/>
    <col min="12046" max="12046" width="12.5703125" customWidth="1"/>
    <col min="12047" max="12288" width="9.140625" customWidth="1"/>
    <col min="12289" max="12289" width="11.7109375" customWidth="1"/>
    <col min="12290" max="12290" width="11.42578125" customWidth="1"/>
    <col min="12291" max="12292" width="9" customWidth="1"/>
    <col min="12293" max="12293" width="11.42578125" customWidth="1"/>
    <col min="12294" max="12294" width="11.28515625" customWidth="1"/>
    <col min="12295" max="12298" width="9" customWidth="1"/>
    <col min="12299" max="12299" width="10.7109375" customWidth="1"/>
    <col min="12300" max="12300" width="11.85546875" customWidth="1"/>
    <col min="12301" max="12301" width="9" customWidth="1"/>
    <col min="12302" max="12302" width="12.5703125" customWidth="1"/>
    <col min="12303" max="12544" width="9.140625" customWidth="1"/>
    <col min="12545" max="12545" width="11.7109375" customWidth="1"/>
    <col min="12546" max="12546" width="11.42578125" customWidth="1"/>
    <col min="12547" max="12548" width="9" customWidth="1"/>
    <col min="12549" max="12549" width="11.42578125" customWidth="1"/>
    <col min="12550" max="12550" width="11.28515625" customWidth="1"/>
    <col min="12551" max="12554" width="9" customWidth="1"/>
    <col min="12555" max="12555" width="10.7109375" customWidth="1"/>
    <col min="12556" max="12556" width="11.85546875" customWidth="1"/>
    <col min="12557" max="12557" width="9" customWidth="1"/>
    <col min="12558" max="12558" width="12.5703125" customWidth="1"/>
    <col min="12559" max="12800" width="9.140625" customWidth="1"/>
    <col min="12801" max="12801" width="11.7109375" customWidth="1"/>
    <col min="12802" max="12802" width="11.42578125" customWidth="1"/>
    <col min="12803" max="12804" width="9" customWidth="1"/>
    <col min="12805" max="12805" width="11.42578125" customWidth="1"/>
    <col min="12806" max="12806" width="11.28515625" customWidth="1"/>
    <col min="12807" max="12810" width="9" customWidth="1"/>
    <col min="12811" max="12811" width="10.7109375" customWidth="1"/>
    <col min="12812" max="12812" width="11.85546875" customWidth="1"/>
    <col min="12813" max="12813" width="9" customWidth="1"/>
    <col min="12814" max="12814" width="12.5703125" customWidth="1"/>
    <col min="12815" max="13056" width="9.140625" customWidth="1"/>
    <col min="13057" max="13057" width="11.7109375" customWidth="1"/>
    <col min="13058" max="13058" width="11.42578125" customWidth="1"/>
    <col min="13059" max="13060" width="9" customWidth="1"/>
    <col min="13061" max="13061" width="11.42578125" customWidth="1"/>
    <col min="13062" max="13062" width="11.28515625" customWidth="1"/>
    <col min="13063" max="13066" width="9" customWidth="1"/>
    <col min="13067" max="13067" width="10.7109375" customWidth="1"/>
    <col min="13068" max="13068" width="11.85546875" customWidth="1"/>
    <col min="13069" max="13069" width="9" customWidth="1"/>
    <col min="13070" max="13070" width="12.5703125" customWidth="1"/>
    <col min="13071" max="13312" width="9.140625" customWidth="1"/>
    <col min="13313" max="13313" width="11.7109375" customWidth="1"/>
    <col min="13314" max="13314" width="11.42578125" customWidth="1"/>
    <col min="13315" max="13316" width="9" customWidth="1"/>
    <col min="13317" max="13317" width="11.42578125" customWidth="1"/>
    <col min="13318" max="13318" width="11.28515625" customWidth="1"/>
    <col min="13319" max="13322" width="9" customWidth="1"/>
    <col min="13323" max="13323" width="10.7109375" customWidth="1"/>
    <col min="13324" max="13324" width="11.85546875" customWidth="1"/>
    <col min="13325" max="13325" width="9" customWidth="1"/>
    <col min="13326" max="13326" width="12.5703125" customWidth="1"/>
    <col min="13327" max="13568" width="9.140625" customWidth="1"/>
    <col min="13569" max="13569" width="11.7109375" customWidth="1"/>
    <col min="13570" max="13570" width="11.42578125" customWidth="1"/>
    <col min="13571" max="13572" width="9" customWidth="1"/>
    <col min="13573" max="13573" width="11.42578125" customWidth="1"/>
    <col min="13574" max="13574" width="11.28515625" customWidth="1"/>
    <col min="13575" max="13578" width="9" customWidth="1"/>
    <col min="13579" max="13579" width="10.7109375" customWidth="1"/>
    <col min="13580" max="13580" width="11.85546875" customWidth="1"/>
    <col min="13581" max="13581" width="9" customWidth="1"/>
    <col min="13582" max="13582" width="12.5703125" customWidth="1"/>
    <col min="13583" max="13824" width="9.140625" customWidth="1"/>
    <col min="13825" max="13825" width="11.7109375" customWidth="1"/>
    <col min="13826" max="13826" width="11.42578125" customWidth="1"/>
    <col min="13827" max="13828" width="9" customWidth="1"/>
    <col min="13829" max="13829" width="11.42578125" customWidth="1"/>
    <col min="13830" max="13830" width="11.28515625" customWidth="1"/>
    <col min="13831" max="13834" width="9" customWidth="1"/>
    <col min="13835" max="13835" width="10.7109375" customWidth="1"/>
    <col min="13836" max="13836" width="11.85546875" customWidth="1"/>
    <col min="13837" max="13837" width="9" customWidth="1"/>
    <col min="13838" max="13838" width="12.5703125" customWidth="1"/>
    <col min="13839" max="14080" width="9.140625" customWidth="1"/>
    <col min="14081" max="14081" width="11.7109375" customWidth="1"/>
    <col min="14082" max="14082" width="11.42578125" customWidth="1"/>
    <col min="14083" max="14084" width="9" customWidth="1"/>
    <col min="14085" max="14085" width="11.42578125" customWidth="1"/>
    <col min="14086" max="14086" width="11.28515625" customWidth="1"/>
    <col min="14087" max="14090" width="9" customWidth="1"/>
    <col min="14091" max="14091" width="10.7109375" customWidth="1"/>
    <col min="14092" max="14092" width="11.85546875" customWidth="1"/>
    <col min="14093" max="14093" width="9" customWidth="1"/>
    <col min="14094" max="14094" width="12.5703125" customWidth="1"/>
    <col min="14095" max="14336" width="9.140625" customWidth="1"/>
    <col min="14337" max="14337" width="11.7109375" customWidth="1"/>
    <col min="14338" max="14338" width="11.42578125" customWidth="1"/>
    <col min="14339" max="14340" width="9" customWidth="1"/>
    <col min="14341" max="14341" width="11.42578125" customWidth="1"/>
    <col min="14342" max="14342" width="11.28515625" customWidth="1"/>
    <col min="14343" max="14346" width="9" customWidth="1"/>
    <col min="14347" max="14347" width="10.7109375" customWidth="1"/>
    <col min="14348" max="14348" width="11.85546875" customWidth="1"/>
    <col min="14349" max="14349" width="9" customWidth="1"/>
    <col min="14350" max="14350" width="12.5703125" customWidth="1"/>
    <col min="14351" max="14592" width="9.140625" customWidth="1"/>
    <col min="14593" max="14593" width="11.7109375" customWidth="1"/>
    <col min="14594" max="14594" width="11.42578125" customWidth="1"/>
    <col min="14595" max="14596" width="9" customWidth="1"/>
    <col min="14597" max="14597" width="11.42578125" customWidth="1"/>
    <col min="14598" max="14598" width="11.28515625" customWidth="1"/>
    <col min="14599" max="14602" width="9" customWidth="1"/>
    <col min="14603" max="14603" width="10.7109375" customWidth="1"/>
    <col min="14604" max="14604" width="11.85546875" customWidth="1"/>
    <col min="14605" max="14605" width="9" customWidth="1"/>
    <col min="14606" max="14606" width="12.5703125" customWidth="1"/>
    <col min="14607" max="14848" width="9.140625" customWidth="1"/>
    <col min="14849" max="14849" width="11.7109375" customWidth="1"/>
    <col min="14850" max="14850" width="11.42578125" customWidth="1"/>
    <col min="14851" max="14852" width="9" customWidth="1"/>
    <col min="14853" max="14853" width="11.42578125" customWidth="1"/>
    <col min="14854" max="14854" width="11.28515625" customWidth="1"/>
    <col min="14855" max="14858" width="9" customWidth="1"/>
    <col min="14859" max="14859" width="10.7109375" customWidth="1"/>
    <col min="14860" max="14860" width="11.85546875" customWidth="1"/>
    <col min="14861" max="14861" width="9" customWidth="1"/>
    <col min="14862" max="14862" width="12.5703125" customWidth="1"/>
    <col min="14863" max="15104" width="9.140625" customWidth="1"/>
    <col min="15105" max="15105" width="11.7109375" customWidth="1"/>
    <col min="15106" max="15106" width="11.42578125" customWidth="1"/>
    <col min="15107" max="15108" width="9" customWidth="1"/>
    <col min="15109" max="15109" width="11.42578125" customWidth="1"/>
    <col min="15110" max="15110" width="11.28515625" customWidth="1"/>
    <col min="15111" max="15114" width="9" customWidth="1"/>
    <col min="15115" max="15115" width="10.7109375" customWidth="1"/>
    <col min="15116" max="15116" width="11.85546875" customWidth="1"/>
    <col min="15117" max="15117" width="9" customWidth="1"/>
    <col min="15118" max="15118" width="12.5703125" customWidth="1"/>
    <col min="15119" max="15360" width="9.140625" customWidth="1"/>
    <col min="15361" max="15361" width="11.7109375" customWidth="1"/>
    <col min="15362" max="15362" width="11.42578125" customWidth="1"/>
    <col min="15363" max="15364" width="9" customWidth="1"/>
    <col min="15365" max="15365" width="11.42578125" customWidth="1"/>
    <col min="15366" max="15366" width="11.28515625" customWidth="1"/>
    <col min="15367" max="15370" width="9" customWidth="1"/>
    <col min="15371" max="15371" width="10.7109375" customWidth="1"/>
    <col min="15372" max="15372" width="11.85546875" customWidth="1"/>
    <col min="15373" max="15373" width="9" customWidth="1"/>
    <col min="15374" max="15374" width="12.5703125" customWidth="1"/>
    <col min="15375" max="15616" width="9.140625" customWidth="1"/>
    <col min="15617" max="15617" width="11.7109375" customWidth="1"/>
    <col min="15618" max="15618" width="11.42578125" customWidth="1"/>
    <col min="15619" max="15620" width="9" customWidth="1"/>
    <col min="15621" max="15621" width="11.42578125" customWidth="1"/>
    <col min="15622" max="15622" width="11.28515625" customWidth="1"/>
    <col min="15623" max="15626" width="9" customWidth="1"/>
    <col min="15627" max="15627" width="10.7109375" customWidth="1"/>
    <col min="15628" max="15628" width="11.85546875" customWidth="1"/>
    <col min="15629" max="15629" width="9" customWidth="1"/>
    <col min="15630" max="15630" width="12.5703125" customWidth="1"/>
    <col min="15631" max="15872" width="9.140625" customWidth="1"/>
    <col min="15873" max="15873" width="11.7109375" customWidth="1"/>
    <col min="15874" max="15874" width="11.42578125" customWidth="1"/>
    <col min="15875" max="15876" width="9" customWidth="1"/>
    <col min="15877" max="15877" width="11.42578125" customWidth="1"/>
    <col min="15878" max="15878" width="11.28515625" customWidth="1"/>
    <col min="15879" max="15882" width="9" customWidth="1"/>
    <col min="15883" max="15883" width="10.7109375" customWidth="1"/>
    <col min="15884" max="15884" width="11.85546875" customWidth="1"/>
    <col min="15885" max="15885" width="9" customWidth="1"/>
    <col min="15886" max="15886" width="12.5703125" customWidth="1"/>
    <col min="15887" max="16128" width="9.140625" customWidth="1"/>
    <col min="16129" max="16129" width="11.7109375" customWidth="1"/>
    <col min="16130" max="16130" width="11.42578125" customWidth="1"/>
    <col min="16131" max="16132" width="9" customWidth="1"/>
    <col min="16133" max="16133" width="11.42578125" customWidth="1"/>
    <col min="16134" max="16134" width="11.28515625" customWidth="1"/>
    <col min="16135" max="16138" width="9" customWidth="1"/>
    <col min="16139" max="16139" width="10.7109375" customWidth="1"/>
    <col min="16140" max="16140" width="11.85546875" customWidth="1"/>
    <col min="16141" max="16141" width="9" customWidth="1"/>
    <col min="16142" max="16142" width="12.5703125" customWidth="1"/>
    <col min="16143" max="16384" width="9.140625" customWidth="1"/>
  </cols>
  <sheetData>
    <row r="1" spans="1:14" ht="45.75" customHeight="1" x14ac:dyDescent="0.25">
      <c r="L1" s="191" t="s">
        <v>164</v>
      </c>
      <c r="M1" s="191"/>
      <c r="N1" s="191"/>
    </row>
    <row r="2" spans="1:14" ht="27.75" customHeight="1" x14ac:dyDescent="0.25">
      <c r="A2" s="192" t="s">
        <v>0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</row>
    <row r="3" spans="1:14" x14ac:dyDescent="0.25">
      <c r="A3" s="193" t="s">
        <v>1</v>
      </c>
      <c r="B3" s="195" t="s">
        <v>2</v>
      </c>
      <c r="C3" s="197" t="s">
        <v>3</v>
      </c>
      <c r="D3" s="197"/>
      <c r="E3" s="197"/>
      <c r="F3" s="197"/>
      <c r="G3" s="197"/>
      <c r="H3" s="197"/>
      <c r="I3" s="197" t="s">
        <v>4</v>
      </c>
      <c r="J3" s="197"/>
      <c r="K3" s="197"/>
      <c r="L3" s="197"/>
      <c r="M3" s="197"/>
      <c r="N3" s="197"/>
    </row>
    <row r="4" spans="1:14" ht="32.25" customHeight="1" x14ac:dyDescent="0.25">
      <c r="A4" s="194"/>
      <c r="B4" s="196"/>
      <c r="C4" s="7" t="s">
        <v>5</v>
      </c>
      <c r="D4" s="7" t="s">
        <v>6</v>
      </c>
      <c r="E4" s="8" t="s">
        <v>7</v>
      </c>
      <c r="F4" s="8" t="s">
        <v>8</v>
      </c>
      <c r="G4" s="7" t="s">
        <v>9</v>
      </c>
      <c r="H4" s="7" t="s">
        <v>10</v>
      </c>
      <c r="I4" s="7" t="s">
        <v>5</v>
      </c>
      <c r="J4" s="7" t="s">
        <v>6</v>
      </c>
      <c r="K4" s="8" t="s">
        <v>7</v>
      </c>
      <c r="L4" s="8" t="s">
        <v>8</v>
      </c>
      <c r="M4" s="7" t="s">
        <v>9</v>
      </c>
      <c r="N4" s="7" t="s">
        <v>10</v>
      </c>
    </row>
    <row r="5" spans="1:14" x14ac:dyDescent="0.25">
      <c r="A5" s="190" t="s">
        <v>11</v>
      </c>
      <c r="B5" s="190"/>
      <c r="C5" s="2">
        <v>8257</v>
      </c>
      <c r="D5" s="2">
        <v>2585</v>
      </c>
      <c r="E5" s="2">
        <v>2146</v>
      </c>
      <c r="F5" s="2">
        <v>4346</v>
      </c>
      <c r="G5" s="3">
        <v>445</v>
      </c>
      <c r="H5" s="4">
        <v>17779</v>
      </c>
      <c r="I5" s="2">
        <v>1513384</v>
      </c>
      <c r="J5" s="2">
        <v>473791</v>
      </c>
      <c r="K5" s="2">
        <v>393329</v>
      </c>
      <c r="L5" s="2">
        <v>796557</v>
      </c>
      <c r="M5" s="2">
        <v>81561</v>
      </c>
      <c r="N5" s="5">
        <v>3258622</v>
      </c>
    </row>
    <row r="6" spans="1:14" x14ac:dyDescent="0.25">
      <c r="A6" s="190" t="s">
        <v>12</v>
      </c>
      <c r="B6" s="190"/>
      <c r="C6" s="2">
        <v>2415</v>
      </c>
      <c r="D6" s="3">
        <v>733</v>
      </c>
      <c r="E6" s="2">
        <v>1032</v>
      </c>
      <c r="F6" s="3">
        <v>470</v>
      </c>
      <c r="G6" s="3">
        <v>834</v>
      </c>
      <c r="H6" s="4">
        <v>5484</v>
      </c>
      <c r="I6" s="2">
        <v>461039</v>
      </c>
      <c r="J6" s="2">
        <v>139935</v>
      </c>
      <c r="K6" s="2">
        <v>197016</v>
      </c>
      <c r="L6" s="2">
        <v>89726</v>
      </c>
      <c r="M6" s="2">
        <v>159217</v>
      </c>
      <c r="N6" s="5">
        <v>1046933</v>
      </c>
    </row>
    <row r="7" spans="1:14" x14ac:dyDescent="0.25">
      <c r="A7" s="190" t="s">
        <v>13</v>
      </c>
      <c r="B7" s="190"/>
      <c r="C7" s="2">
        <v>58568</v>
      </c>
      <c r="D7" s="2">
        <v>5659</v>
      </c>
      <c r="E7" s="2">
        <v>9905</v>
      </c>
      <c r="F7" s="2">
        <v>3449</v>
      </c>
      <c r="G7" s="2">
        <v>2193</v>
      </c>
      <c r="H7" s="4">
        <v>79774</v>
      </c>
      <c r="I7" s="2">
        <v>10734635</v>
      </c>
      <c r="J7" s="2">
        <v>1037210</v>
      </c>
      <c r="K7" s="2">
        <v>1815437</v>
      </c>
      <c r="L7" s="2">
        <v>632150</v>
      </c>
      <c r="M7" s="2">
        <v>401944</v>
      </c>
      <c r="N7" s="5">
        <v>14621376</v>
      </c>
    </row>
    <row r="8" spans="1:14" x14ac:dyDescent="0.25">
      <c r="A8" s="190" t="s">
        <v>14</v>
      </c>
      <c r="B8" s="190"/>
      <c r="C8" s="2">
        <v>53622</v>
      </c>
      <c r="D8" s="2">
        <v>8838</v>
      </c>
      <c r="E8" s="2">
        <v>17784</v>
      </c>
      <c r="F8" s="2">
        <v>6843</v>
      </c>
      <c r="G8" s="2">
        <v>6349</v>
      </c>
      <c r="H8" s="4">
        <v>93436</v>
      </c>
      <c r="I8" s="2">
        <v>10236874</v>
      </c>
      <c r="J8" s="2">
        <v>1687246</v>
      </c>
      <c r="K8" s="2">
        <v>3395110</v>
      </c>
      <c r="L8" s="2">
        <v>1306383</v>
      </c>
      <c r="M8" s="2">
        <v>1212076</v>
      </c>
      <c r="N8" s="5">
        <v>17837689</v>
      </c>
    </row>
    <row r="9" spans="1:14" x14ac:dyDescent="0.25">
      <c r="A9" s="190" t="s">
        <v>15</v>
      </c>
      <c r="B9" s="190"/>
      <c r="C9" s="2">
        <v>63183</v>
      </c>
      <c r="D9" s="2">
        <v>14431</v>
      </c>
      <c r="E9" s="2">
        <v>8072</v>
      </c>
      <c r="F9" s="2">
        <v>7628</v>
      </c>
      <c r="G9" s="2">
        <v>2279</v>
      </c>
      <c r="H9" s="4">
        <v>95593</v>
      </c>
      <c r="I9" s="2">
        <v>17695534</v>
      </c>
      <c r="J9" s="2">
        <v>4041660</v>
      </c>
      <c r="K9" s="2">
        <v>2260710</v>
      </c>
      <c r="L9" s="2">
        <v>2136357</v>
      </c>
      <c r="M9" s="2">
        <v>638275</v>
      </c>
      <c r="N9" s="5">
        <v>26772536</v>
      </c>
    </row>
    <row r="10" spans="1:14" x14ac:dyDescent="0.25">
      <c r="A10" s="190" t="s">
        <v>16</v>
      </c>
      <c r="B10" s="190"/>
      <c r="C10" s="2">
        <v>50216</v>
      </c>
      <c r="D10" s="2">
        <v>11325</v>
      </c>
      <c r="E10" s="2">
        <v>15092</v>
      </c>
      <c r="F10" s="2">
        <v>11427</v>
      </c>
      <c r="G10" s="2">
        <v>2413</v>
      </c>
      <c r="H10" s="4">
        <v>90473</v>
      </c>
      <c r="I10" s="2">
        <v>12711670</v>
      </c>
      <c r="J10" s="2">
        <v>2866808</v>
      </c>
      <c r="K10" s="2">
        <v>3820386</v>
      </c>
      <c r="L10" s="2">
        <v>2892630</v>
      </c>
      <c r="M10" s="2">
        <v>610825</v>
      </c>
      <c r="N10" s="5">
        <v>22902319</v>
      </c>
    </row>
    <row r="11" spans="1:14" x14ac:dyDescent="0.25">
      <c r="A11" s="190" t="s">
        <v>17</v>
      </c>
      <c r="B11" s="190"/>
      <c r="C11" s="2">
        <v>33486</v>
      </c>
      <c r="D11" s="2">
        <v>8337</v>
      </c>
      <c r="E11" s="2">
        <v>6623</v>
      </c>
      <c r="F11" s="2">
        <v>3810</v>
      </c>
      <c r="G11" s="2">
        <v>2021</v>
      </c>
      <c r="H11" s="4">
        <v>54277</v>
      </c>
      <c r="I11" s="2">
        <v>14034794</v>
      </c>
      <c r="J11" s="2">
        <v>3494239</v>
      </c>
      <c r="K11" s="2">
        <v>2775860</v>
      </c>
      <c r="L11" s="2">
        <v>1596862</v>
      </c>
      <c r="M11" s="2">
        <v>847052</v>
      </c>
      <c r="N11" s="5">
        <v>22748807</v>
      </c>
    </row>
    <row r="12" spans="1:14" x14ac:dyDescent="0.25">
      <c r="A12" s="190" t="s">
        <v>18</v>
      </c>
      <c r="B12" s="190"/>
      <c r="C12" s="2">
        <v>52289</v>
      </c>
      <c r="D12" s="2">
        <v>39452</v>
      </c>
      <c r="E12" s="2">
        <v>12956</v>
      </c>
      <c r="F12" s="2">
        <v>15016</v>
      </c>
      <c r="G12" s="2">
        <v>3635</v>
      </c>
      <c r="H12" s="4">
        <v>123348</v>
      </c>
      <c r="I12" s="2">
        <v>11884753</v>
      </c>
      <c r="J12" s="2">
        <v>8967035</v>
      </c>
      <c r="K12" s="2">
        <v>2944765</v>
      </c>
      <c r="L12" s="2">
        <v>3412981</v>
      </c>
      <c r="M12" s="2">
        <v>826198</v>
      </c>
      <c r="N12" s="5">
        <v>28035732</v>
      </c>
    </row>
    <row r="13" spans="1:14" x14ac:dyDescent="0.25">
      <c r="A13" s="190" t="s">
        <v>19</v>
      </c>
      <c r="B13" s="190"/>
      <c r="C13" s="2">
        <v>6101</v>
      </c>
      <c r="D13" s="2">
        <v>30939</v>
      </c>
      <c r="E13" s="2">
        <v>15129</v>
      </c>
      <c r="F13" s="2">
        <v>2407</v>
      </c>
      <c r="G13" s="3">
        <v>768</v>
      </c>
      <c r="H13" s="4">
        <v>55344</v>
      </c>
      <c r="I13" s="2">
        <v>1386689</v>
      </c>
      <c r="J13" s="2">
        <v>7032090</v>
      </c>
      <c r="K13" s="2">
        <v>3438653</v>
      </c>
      <c r="L13" s="2">
        <v>547082</v>
      </c>
      <c r="M13" s="2">
        <v>174557</v>
      </c>
      <c r="N13" s="5">
        <v>12579071</v>
      </c>
    </row>
    <row r="14" spans="1:14" x14ac:dyDescent="0.25">
      <c r="A14" s="190" t="s">
        <v>20</v>
      </c>
      <c r="B14" s="190"/>
      <c r="C14" s="2">
        <v>3008</v>
      </c>
      <c r="D14" s="2">
        <v>9630</v>
      </c>
      <c r="E14" s="2">
        <v>5186</v>
      </c>
      <c r="F14" s="2">
        <v>2021</v>
      </c>
      <c r="G14" s="3">
        <v>295</v>
      </c>
      <c r="H14" s="4">
        <v>20140</v>
      </c>
      <c r="I14" s="2">
        <v>551326</v>
      </c>
      <c r="J14" s="2">
        <v>1765051</v>
      </c>
      <c r="K14" s="2">
        <v>950525</v>
      </c>
      <c r="L14" s="2">
        <v>370422</v>
      </c>
      <c r="M14" s="2">
        <v>54070</v>
      </c>
      <c r="N14" s="5">
        <v>3691394</v>
      </c>
    </row>
    <row r="15" spans="1:14" x14ac:dyDescent="0.25">
      <c r="A15" s="190" t="s">
        <v>21</v>
      </c>
      <c r="B15" s="190"/>
      <c r="C15" s="2">
        <v>10045</v>
      </c>
      <c r="D15" s="2">
        <v>18406</v>
      </c>
      <c r="E15" s="2">
        <v>9981</v>
      </c>
      <c r="F15" s="2">
        <v>3348</v>
      </c>
      <c r="G15" s="2">
        <v>1214</v>
      </c>
      <c r="H15" s="4">
        <v>42994</v>
      </c>
      <c r="I15" s="2">
        <v>1841106</v>
      </c>
      <c r="J15" s="2">
        <v>3373557</v>
      </c>
      <c r="K15" s="2">
        <v>1829375</v>
      </c>
      <c r="L15" s="2">
        <v>613641</v>
      </c>
      <c r="M15" s="2">
        <v>222509</v>
      </c>
      <c r="N15" s="5">
        <v>7880188</v>
      </c>
    </row>
    <row r="16" spans="1:14" x14ac:dyDescent="0.25">
      <c r="A16" s="190" t="s">
        <v>22</v>
      </c>
      <c r="B16" s="190"/>
      <c r="C16" s="2">
        <v>4418</v>
      </c>
      <c r="D16" s="2">
        <v>19300</v>
      </c>
      <c r="E16" s="2">
        <v>9032</v>
      </c>
      <c r="F16" s="2">
        <v>4075</v>
      </c>
      <c r="G16" s="3">
        <v>569</v>
      </c>
      <c r="H16" s="4">
        <v>37394</v>
      </c>
      <c r="I16" s="2">
        <v>809756</v>
      </c>
      <c r="J16" s="2">
        <v>3537416</v>
      </c>
      <c r="K16" s="2">
        <v>1655438</v>
      </c>
      <c r="L16" s="2">
        <v>746890</v>
      </c>
      <c r="M16" s="2">
        <v>104290</v>
      </c>
      <c r="N16" s="5">
        <v>6853790</v>
      </c>
    </row>
    <row r="17" spans="1:14" x14ac:dyDescent="0.25">
      <c r="A17" s="190" t="s">
        <v>23</v>
      </c>
      <c r="B17" s="190"/>
      <c r="C17" s="2">
        <v>7958</v>
      </c>
      <c r="D17" s="2">
        <v>16400</v>
      </c>
      <c r="E17" s="2">
        <v>8119</v>
      </c>
      <c r="F17" s="2">
        <v>2311</v>
      </c>
      <c r="G17" s="3">
        <v>469</v>
      </c>
      <c r="H17" s="4">
        <v>35257</v>
      </c>
      <c r="I17" s="2">
        <v>3335391</v>
      </c>
      <c r="J17" s="2">
        <v>6873638</v>
      </c>
      <c r="K17" s="2">
        <v>3402869</v>
      </c>
      <c r="L17" s="2">
        <v>968595</v>
      </c>
      <c r="M17" s="2">
        <v>196568</v>
      </c>
      <c r="N17" s="5">
        <v>14777061</v>
      </c>
    </row>
    <row r="18" spans="1:14" ht="32.25" customHeight="1" x14ac:dyDescent="0.25">
      <c r="A18" s="190" t="s">
        <v>24</v>
      </c>
      <c r="B18" s="190"/>
      <c r="C18" s="2">
        <v>1230</v>
      </c>
      <c r="D18" s="2">
        <v>26830</v>
      </c>
      <c r="E18" s="2">
        <v>18350</v>
      </c>
      <c r="F18" s="2">
        <v>25022</v>
      </c>
      <c r="G18" s="3">
        <v>204</v>
      </c>
      <c r="H18" s="4">
        <v>71636</v>
      </c>
      <c r="I18" s="2">
        <v>225440</v>
      </c>
      <c r="J18" s="2">
        <v>4917558</v>
      </c>
      <c r="K18" s="2">
        <v>3363295</v>
      </c>
      <c r="L18" s="2">
        <v>4586177</v>
      </c>
      <c r="M18" s="2">
        <v>37390</v>
      </c>
      <c r="N18" s="5">
        <v>13129860</v>
      </c>
    </row>
    <row r="19" spans="1:14" x14ac:dyDescent="0.25">
      <c r="A19" s="190" t="s">
        <v>25</v>
      </c>
      <c r="B19" s="190"/>
      <c r="C19" s="3">
        <v>585</v>
      </c>
      <c r="D19" s="2">
        <v>10373</v>
      </c>
      <c r="E19" s="2">
        <v>3085</v>
      </c>
      <c r="F19" s="2">
        <v>5581</v>
      </c>
      <c r="G19" s="3">
        <v>51</v>
      </c>
      <c r="H19" s="4">
        <v>19675</v>
      </c>
      <c r="I19" s="2">
        <v>245188</v>
      </c>
      <c r="J19" s="2">
        <v>4347560</v>
      </c>
      <c r="K19" s="2">
        <v>1292993</v>
      </c>
      <c r="L19" s="2">
        <v>2339122</v>
      </c>
      <c r="M19" s="2">
        <v>21375</v>
      </c>
      <c r="N19" s="5">
        <v>8246238</v>
      </c>
    </row>
    <row r="20" spans="1:14" x14ac:dyDescent="0.25">
      <c r="A20" s="190" t="s">
        <v>26</v>
      </c>
      <c r="B20" s="190"/>
      <c r="C20" s="2">
        <v>22603</v>
      </c>
      <c r="D20" s="3">
        <v>298</v>
      </c>
      <c r="E20" s="2">
        <v>1506</v>
      </c>
      <c r="F20" s="2">
        <v>1191</v>
      </c>
      <c r="G20" s="3">
        <v>17</v>
      </c>
      <c r="H20" s="4">
        <v>25615</v>
      </c>
      <c r="I20" s="2">
        <v>5137449</v>
      </c>
      <c r="J20" s="2">
        <v>67732</v>
      </c>
      <c r="K20" s="2">
        <v>342299</v>
      </c>
      <c r="L20" s="2">
        <v>270703</v>
      </c>
      <c r="M20" s="2">
        <v>3864</v>
      </c>
      <c r="N20" s="5">
        <v>5822047</v>
      </c>
    </row>
    <row r="21" spans="1:14" x14ac:dyDescent="0.25">
      <c r="A21" s="190" t="s">
        <v>27</v>
      </c>
      <c r="B21" s="190"/>
      <c r="C21" s="2">
        <v>1328</v>
      </c>
      <c r="D21" s="2">
        <v>11007</v>
      </c>
      <c r="E21" s="2">
        <v>3031</v>
      </c>
      <c r="F21" s="3">
        <v>150</v>
      </c>
      <c r="G21" s="2">
        <v>10822</v>
      </c>
      <c r="H21" s="4">
        <v>26338</v>
      </c>
      <c r="I21" s="2">
        <v>301841</v>
      </c>
      <c r="J21" s="2">
        <v>2501777</v>
      </c>
      <c r="K21" s="2">
        <v>688915</v>
      </c>
      <c r="L21" s="2">
        <v>34093</v>
      </c>
      <c r="M21" s="2">
        <v>2459729</v>
      </c>
      <c r="N21" s="5">
        <v>5986355</v>
      </c>
    </row>
    <row r="22" spans="1:14" x14ac:dyDescent="0.25">
      <c r="A22" s="190" t="s">
        <v>28</v>
      </c>
      <c r="B22" s="190"/>
      <c r="C22" s="2">
        <v>2477</v>
      </c>
      <c r="D22" s="2">
        <v>15913</v>
      </c>
      <c r="E22" s="2">
        <v>4415</v>
      </c>
      <c r="F22" s="3">
        <v>99</v>
      </c>
      <c r="G22" s="2">
        <v>13940</v>
      </c>
      <c r="H22" s="4">
        <v>36844</v>
      </c>
      <c r="I22" s="2">
        <v>657210</v>
      </c>
      <c r="J22" s="2">
        <v>4222124</v>
      </c>
      <c r="K22" s="2">
        <v>1171411</v>
      </c>
      <c r="L22" s="2">
        <v>26267</v>
      </c>
      <c r="M22" s="2">
        <v>3698636</v>
      </c>
      <c r="N22" s="5">
        <v>9775648</v>
      </c>
    </row>
    <row r="23" spans="1:14" ht="30" customHeight="1" x14ac:dyDescent="0.25">
      <c r="A23" s="190" t="s">
        <v>29</v>
      </c>
      <c r="B23" s="190"/>
      <c r="C23" s="2">
        <v>26003</v>
      </c>
      <c r="D23" s="2">
        <v>32962</v>
      </c>
      <c r="E23" s="2">
        <v>4899</v>
      </c>
      <c r="F23" s="2">
        <v>1055</v>
      </c>
      <c r="G23" s="2">
        <v>42424</v>
      </c>
      <c r="H23" s="4">
        <v>107343</v>
      </c>
      <c r="I23" s="2">
        <v>6899233</v>
      </c>
      <c r="J23" s="2">
        <v>8745626</v>
      </c>
      <c r="K23" s="2">
        <v>1299827</v>
      </c>
      <c r="L23" s="2">
        <v>279918</v>
      </c>
      <c r="M23" s="2">
        <v>11256128</v>
      </c>
      <c r="N23" s="5">
        <v>28480732</v>
      </c>
    </row>
    <row r="24" spans="1:14" x14ac:dyDescent="0.25">
      <c r="A24" s="190" t="s">
        <v>30</v>
      </c>
      <c r="B24" s="190"/>
      <c r="C24" s="3">
        <v>47</v>
      </c>
      <c r="D24" s="3">
        <v>161</v>
      </c>
      <c r="E24" s="2">
        <v>8899</v>
      </c>
      <c r="F24" s="3">
        <v>106</v>
      </c>
      <c r="G24" s="2">
        <v>13075</v>
      </c>
      <c r="H24" s="4">
        <v>22288</v>
      </c>
      <c r="I24" s="2">
        <v>12470</v>
      </c>
      <c r="J24" s="2">
        <v>42716</v>
      </c>
      <c r="K24" s="2">
        <v>2361116</v>
      </c>
      <c r="L24" s="2">
        <v>28123</v>
      </c>
      <c r="M24" s="2">
        <v>3469106</v>
      </c>
      <c r="N24" s="5">
        <v>5913531</v>
      </c>
    </row>
    <row r="25" spans="1:14" x14ac:dyDescent="0.25">
      <c r="A25" s="190" t="s">
        <v>31</v>
      </c>
      <c r="B25" s="190"/>
      <c r="C25" s="3">
        <v>210</v>
      </c>
      <c r="D25" s="2">
        <v>16388</v>
      </c>
      <c r="E25" s="2">
        <v>2524</v>
      </c>
      <c r="F25" s="3">
        <v>62</v>
      </c>
      <c r="G25" s="3">
        <v>36</v>
      </c>
      <c r="H25" s="4">
        <v>19220</v>
      </c>
      <c r="I25" s="2">
        <v>55720</v>
      </c>
      <c r="J25" s="2">
        <v>4348178</v>
      </c>
      <c r="K25" s="2">
        <v>669685</v>
      </c>
      <c r="L25" s="2">
        <v>16449</v>
      </c>
      <c r="M25" s="2">
        <v>9551</v>
      </c>
      <c r="N25" s="5">
        <v>5099583</v>
      </c>
    </row>
    <row r="26" spans="1:14" x14ac:dyDescent="0.25">
      <c r="A26" s="190" t="s">
        <v>32</v>
      </c>
      <c r="B26" s="190"/>
      <c r="C26" s="3">
        <v>282</v>
      </c>
      <c r="D26" s="3">
        <v>596</v>
      </c>
      <c r="E26" s="2">
        <v>12284</v>
      </c>
      <c r="F26" s="2">
        <v>6834</v>
      </c>
      <c r="G26" s="3">
        <v>839</v>
      </c>
      <c r="H26" s="4">
        <v>20835</v>
      </c>
      <c r="I26" s="2">
        <v>74821</v>
      </c>
      <c r="J26" s="2">
        <v>158134</v>
      </c>
      <c r="K26" s="2">
        <v>3259276</v>
      </c>
      <c r="L26" s="2">
        <v>1813245</v>
      </c>
      <c r="M26" s="2">
        <v>222611</v>
      </c>
      <c r="N26" s="5">
        <v>5528087</v>
      </c>
    </row>
    <row r="27" spans="1:14" x14ac:dyDescent="0.25">
      <c r="A27" s="190" t="s">
        <v>33</v>
      </c>
      <c r="B27" s="190"/>
      <c r="C27" s="3">
        <v>283</v>
      </c>
      <c r="D27" s="3">
        <v>168</v>
      </c>
      <c r="E27" s="2">
        <v>9005</v>
      </c>
      <c r="F27" s="2">
        <v>3668</v>
      </c>
      <c r="G27" s="3">
        <v>90</v>
      </c>
      <c r="H27" s="4">
        <v>13214</v>
      </c>
      <c r="I27" s="2">
        <v>79256</v>
      </c>
      <c r="J27" s="2">
        <v>47051</v>
      </c>
      <c r="K27" s="2">
        <v>2521988</v>
      </c>
      <c r="L27" s="2">
        <v>1027279</v>
      </c>
      <c r="M27" s="2">
        <v>25205</v>
      </c>
      <c r="N27" s="5">
        <v>3700779</v>
      </c>
    </row>
    <row r="28" spans="1:14" x14ac:dyDescent="0.25">
      <c r="A28" s="190" t="s">
        <v>34</v>
      </c>
      <c r="B28" s="190"/>
      <c r="C28" s="3">
        <v>81</v>
      </c>
      <c r="D28" s="3">
        <v>341</v>
      </c>
      <c r="E28" s="2">
        <v>4333</v>
      </c>
      <c r="F28" s="3">
        <v>28</v>
      </c>
      <c r="G28" s="2">
        <v>13510</v>
      </c>
      <c r="H28" s="4">
        <v>18293</v>
      </c>
      <c r="I28" s="2">
        <v>21491</v>
      </c>
      <c r="J28" s="2">
        <v>90476</v>
      </c>
      <c r="K28" s="2">
        <v>1149648</v>
      </c>
      <c r="L28" s="2">
        <v>7430</v>
      </c>
      <c r="M28" s="2">
        <v>3584524</v>
      </c>
      <c r="N28" s="5">
        <v>4853569</v>
      </c>
    </row>
    <row r="29" spans="1:14" x14ac:dyDescent="0.25">
      <c r="A29" s="190" t="s">
        <v>35</v>
      </c>
      <c r="B29" s="190"/>
      <c r="C29" s="2">
        <v>14268</v>
      </c>
      <c r="D29" s="3">
        <v>337</v>
      </c>
      <c r="E29" s="3">
        <v>384</v>
      </c>
      <c r="F29" s="3">
        <v>214</v>
      </c>
      <c r="G29" s="3">
        <v>63</v>
      </c>
      <c r="H29" s="4">
        <v>15266</v>
      </c>
      <c r="I29" s="2">
        <v>3996022</v>
      </c>
      <c r="J29" s="2">
        <v>94382</v>
      </c>
      <c r="K29" s="2">
        <v>107544</v>
      </c>
      <c r="L29" s="2">
        <v>59935</v>
      </c>
      <c r="M29" s="2">
        <v>17644</v>
      </c>
      <c r="N29" s="5">
        <v>4275527</v>
      </c>
    </row>
    <row r="30" spans="1:14" x14ac:dyDescent="0.25">
      <c r="A30" s="190" t="s">
        <v>36</v>
      </c>
      <c r="B30" s="190"/>
      <c r="C30" s="2">
        <v>32691</v>
      </c>
      <c r="D30" s="2">
        <v>1136</v>
      </c>
      <c r="E30" s="2">
        <v>7700</v>
      </c>
      <c r="F30" s="2">
        <v>2938</v>
      </c>
      <c r="G30" s="3">
        <v>53</v>
      </c>
      <c r="H30" s="4">
        <v>44518</v>
      </c>
      <c r="I30" s="2">
        <v>8275397</v>
      </c>
      <c r="J30" s="2">
        <v>287568</v>
      </c>
      <c r="K30" s="2">
        <v>1949178</v>
      </c>
      <c r="L30" s="2">
        <v>743725</v>
      </c>
      <c r="M30" s="2">
        <v>13416</v>
      </c>
      <c r="N30" s="5">
        <v>11269284</v>
      </c>
    </row>
    <row r="31" spans="1:14" x14ac:dyDescent="0.25">
      <c r="A31" s="190" t="s">
        <v>37</v>
      </c>
      <c r="B31" s="190"/>
      <c r="C31" s="3">
        <v>265</v>
      </c>
      <c r="D31" s="3">
        <v>672</v>
      </c>
      <c r="E31" s="2">
        <v>5375</v>
      </c>
      <c r="F31" s="3">
        <v>42</v>
      </c>
      <c r="G31" s="2">
        <v>6863</v>
      </c>
      <c r="H31" s="4">
        <v>13217</v>
      </c>
      <c r="I31" s="2">
        <v>74219</v>
      </c>
      <c r="J31" s="2">
        <v>188208</v>
      </c>
      <c r="K31" s="2">
        <v>1505383</v>
      </c>
      <c r="L31" s="2">
        <v>11762</v>
      </c>
      <c r="M31" s="2">
        <v>1922128</v>
      </c>
      <c r="N31" s="5">
        <v>3701700</v>
      </c>
    </row>
    <row r="32" spans="1:14" x14ac:dyDescent="0.25">
      <c r="A32" s="190" t="s">
        <v>38</v>
      </c>
      <c r="B32" s="190"/>
      <c r="C32" s="3">
        <v>261</v>
      </c>
      <c r="D32" s="2">
        <v>12042</v>
      </c>
      <c r="E32" s="2">
        <v>2231</v>
      </c>
      <c r="F32" s="3">
        <v>96</v>
      </c>
      <c r="G32" s="3">
        <v>14</v>
      </c>
      <c r="H32" s="4">
        <v>14644</v>
      </c>
      <c r="I32" s="2">
        <v>69250</v>
      </c>
      <c r="J32" s="2">
        <v>3195038</v>
      </c>
      <c r="K32" s="2">
        <v>591938</v>
      </c>
      <c r="L32" s="2">
        <v>25471</v>
      </c>
      <c r="M32" s="2">
        <v>3713</v>
      </c>
      <c r="N32" s="5">
        <v>3885410</v>
      </c>
    </row>
    <row r="33" spans="1:14" x14ac:dyDescent="0.25">
      <c r="A33" s="190" t="s">
        <v>39</v>
      </c>
      <c r="B33" s="190"/>
      <c r="C33" s="3">
        <v>477</v>
      </c>
      <c r="D33" s="3">
        <v>631</v>
      </c>
      <c r="E33" s="2">
        <v>12695</v>
      </c>
      <c r="F33" s="2">
        <v>9309</v>
      </c>
      <c r="G33" s="3">
        <v>110</v>
      </c>
      <c r="H33" s="4">
        <v>23222</v>
      </c>
      <c r="I33" s="2">
        <v>120748</v>
      </c>
      <c r="J33" s="2">
        <v>159732</v>
      </c>
      <c r="K33" s="2">
        <v>3213610</v>
      </c>
      <c r="L33" s="2">
        <v>2356479</v>
      </c>
      <c r="M33" s="2">
        <v>27845</v>
      </c>
      <c r="N33" s="5">
        <v>5878414</v>
      </c>
    </row>
    <row r="34" spans="1:14" x14ac:dyDescent="0.25">
      <c r="A34" s="190" t="s">
        <v>40</v>
      </c>
      <c r="B34" s="190"/>
      <c r="C34" s="3">
        <v>454</v>
      </c>
      <c r="D34" s="2">
        <v>12894</v>
      </c>
      <c r="E34" s="2">
        <v>2309</v>
      </c>
      <c r="F34" s="3">
        <v>199</v>
      </c>
      <c r="G34" s="3">
        <v>26</v>
      </c>
      <c r="H34" s="4">
        <v>15882</v>
      </c>
      <c r="I34" s="2">
        <v>127150</v>
      </c>
      <c r="J34" s="2">
        <v>3611187</v>
      </c>
      <c r="K34" s="2">
        <v>646674</v>
      </c>
      <c r="L34" s="2">
        <v>55732</v>
      </c>
      <c r="M34" s="2">
        <v>7282</v>
      </c>
      <c r="N34" s="5">
        <v>4448025</v>
      </c>
    </row>
    <row r="35" spans="1:14" x14ac:dyDescent="0.25">
      <c r="A35" s="190" t="s">
        <v>41</v>
      </c>
      <c r="B35" s="190"/>
      <c r="C35" s="3">
        <v>104</v>
      </c>
      <c r="D35" s="3">
        <v>123</v>
      </c>
      <c r="E35" s="2">
        <v>9883</v>
      </c>
      <c r="F35" s="3">
        <v>42</v>
      </c>
      <c r="G35" s="2">
        <v>7425</v>
      </c>
      <c r="H35" s="4">
        <v>17577</v>
      </c>
      <c r="I35" s="2">
        <v>29125</v>
      </c>
      <c r="J35" s="2">
        <v>34447</v>
      </c>
      <c r="K35" s="2">
        <v>2767896</v>
      </c>
      <c r="L35" s="2">
        <v>11763</v>
      </c>
      <c r="M35" s="2">
        <v>2079493</v>
      </c>
      <c r="N35" s="5">
        <v>4922724</v>
      </c>
    </row>
    <row r="36" spans="1:14" x14ac:dyDescent="0.25">
      <c r="A36" s="190" t="s">
        <v>42</v>
      </c>
      <c r="B36" s="190"/>
      <c r="C36" s="2">
        <v>16723</v>
      </c>
      <c r="D36" s="3">
        <v>535</v>
      </c>
      <c r="E36" s="2">
        <v>21036</v>
      </c>
      <c r="F36" s="3">
        <v>190</v>
      </c>
      <c r="G36" s="3">
        <v>40</v>
      </c>
      <c r="H36" s="4">
        <v>38524</v>
      </c>
      <c r="I36" s="2">
        <v>4437036</v>
      </c>
      <c r="J36" s="2">
        <v>141948</v>
      </c>
      <c r="K36" s="2">
        <v>5581384</v>
      </c>
      <c r="L36" s="2">
        <v>50411</v>
      </c>
      <c r="M36" s="2">
        <v>10614</v>
      </c>
      <c r="N36" s="5">
        <v>10221393</v>
      </c>
    </row>
    <row r="37" spans="1:14" x14ac:dyDescent="0.25">
      <c r="A37" s="190" t="s">
        <v>43</v>
      </c>
      <c r="B37" s="190"/>
      <c r="C37" s="3">
        <v>323</v>
      </c>
      <c r="D37" s="2">
        <v>1291</v>
      </c>
      <c r="E37" s="2">
        <v>5338</v>
      </c>
      <c r="F37" s="3">
        <v>50</v>
      </c>
      <c r="G37" s="2">
        <v>8787</v>
      </c>
      <c r="H37" s="4">
        <v>15789</v>
      </c>
      <c r="I37" s="2">
        <v>85700</v>
      </c>
      <c r="J37" s="2">
        <v>342532</v>
      </c>
      <c r="K37" s="2">
        <v>1416295</v>
      </c>
      <c r="L37" s="2">
        <v>13267</v>
      </c>
      <c r="M37" s="2">
        <v>2331390</v>
      </c>
      <c r="N37" s="5">
        <v>4189184</v>
      </c>
    </row>
    <row r="38" spans="1:14" x14ac:dyDescent="0.25">
      <c r="A38" s="190" t="s">
        <v>44</v>
      </c>
      <c r="B38" s="190"/>
      <c r="C38" s="3">
        <v>58</v>
      </c>
      <c r="D38" s="3">
        <v>235</v>
      </c>
      <c r="E38" s="3">
        <v>133</v>
      </c>
      <c r="F38" s="2">
        <v>10348</v>
      </c>
      <c r="G38" s="3">
        <v>68</v>
      </c>
      <c r="H38" s="4">
        <v>10842</v>
      </c>
      <c r="I38" s="2">
        <v>16243</v>
      </c>
      <c r="J38" s="2">
        <v>65814</v>
      </c>
      <c r="K38" s="2">
        <v>37249</v>
      </c>
      <c r="L38" s="2">
        <v>2898136</v>
      </c>
      <c r="M38" s="2">
        <v>19043</v>
      </c>
      <c r="N38" s="5">
        <v>3036485</v>
      </c>
    </row>
    <row r="39" spans="1:14" x14ac:dyDescent="0.25">
      <c r="A39" s="190" t="s">
        <v>45</v>
      </c>
      <c r="B39" s="190"/>
      <c r="C39" s="3">
        <v>428</v>
      </c>
      <c r="D39" s="2">
        <v>19468</v>
      </c>
      <c r="E39" s="2">
        <v>7854</v>
      </c>
      <c r="F39" s="3">
        <v>289</v>
      </c>
      <c r="G39" s="3">
        <v>29</v>
      </c>
      <c r="H39" s="4">
        <v>28068</v>
      </c>
      <c r="I39" s="2">
        <v>113559</v>
      </c>
      <c r="J39" s="2">
        <v>5165337</v>
      </c>
      <c r="K39" s="2">
        <v>2083859</v>
      </c>
      <c r="L39" s="2">
        <v>76677</v>
      </c>
      <c r="M39" s="2">
        <v>7694</v>
      </c>
      <c r="N39" s="5">
        <v>7447126</v>
      </c>
    </row>
    <row r="40" spans="1:14" x14ac:dyDescent="0.25">
      <c r="A40" s="190" t="s">
        <v>46</v>
      </c>
      <c r="B40" s="190"/>
      <c r="C40" s="3">
        <v>557</v>
      </c>
      <c r="D40" s="3">
        <v>306</v>
      </c>
      <c r="E40" s="2">
        <v>19400</v>
      </c>
      <c r="F40" s="3">
        <v>367</v>
      </c>
      <c r="G40" s="2">
        <v>11699</v>
      </c>
      <c r="H40" s="4">
        <v>32329</v>
      </c>
      <c r="I40" s="2">
        <v>147785</v>
      </c>
      <c r="J40" s="2">
        <v>81190</v>
      </c>
      <c r="K40" s="2">
        <v>5147295</v>
      </c>
      <c r="L40" s="2">
        <v>97374</v>
      </c>
      <c r="M40" s="2">
        <v>3104030</v>
      </c>
      <c r="N40" s="5">
        <v>8577674</v>
      </c>
    </row>
    <row r="41" spans="1:14" x14ac:dyDescent="0.25">
      <c r="A41" s="190" t="s">
        <v>47</v>
      </c>
      <c r="B41" s="190"/>
      <c r="C41" s="2">
        <v>16736</v>
      </c>
      <c r="D41" s="3">
        <v>255</v>
      </c>
      <c r="E41" s="2">
        <v>2121</v>
      </c>
      <c r="F41" s="3">
        <v>265</v>
      </c>
      <c r="G41" s="3">
        <v>87</v>
      </c>
      <c r="H41" s="4">
        <v>19464</v>
      </c>
      <c r="I41" s="2">
        <v>4440497</v>
      </c>
      <c r="J41" s="2">
        <v>67658</v>
      </c>
      <c r="K41" s="2">
        <v>562758</v>
      </c>
      <c r="L41" s="2">
        <v>70311</v>
      </c>
      <c r="M41" s="2">
        <v>23083</v>
      </c>
      <c r="N41" s="5">
        <v>5164307</v>
      </c>
    </row>
    <row r="42" spans="1:14" x14ac:dyDescent="0.25">
      <c r="A42" s="190" t="s">
        <v>48</v>
      </c>
      <c r="B42" s="190"/>
      <c r="C42" s="2">
        <v>22925</v>
      </c>
      <c r="D42" s="2">
        <v>6810</v>
      </c>
      <c r="E42" s="2">
        <v>21898</v>
      </c>
      <c r="F42" s="2">
        <v>26723</v>
      </c>
      <c r="G42" s="2">
        <v>1773</v>
      </c>
      <c r="H42" s="4">
        <v>80129</v>
      </c>
      <c r="I42" s="2">
        <v>6082565</v>
      </c>
      <c r="J42" s="2">
        <v>1806859</v>
      </c>
      <c r="K42" s="2">
        <v>5810076</v>
      </c>
      <c r="L42" s="2">
        <v>7090267</v>
      </c>
      <c r="M42" s="2">
        <v>470422</v>
      </c>
      <c r="N42" s="5">
        <v>21260189</v>
      </c>
    </row>
    <row r="43" spans="1:14" x14ac:dyDescent="0.25">
      <c r="A43" s="190" t="s">
        <v>49</v>
      </c>
      <c r="B43" s="190"/>
      <c r="C43" s="3">
        <v>252</v>
      </c>
      <c r="D43" s="3">
        <v>640</v>
      </c>
      <c r="E43" s="2">
        <v>19106</v>
      </c>
      <c r="F43" s="3">
        <v>43</v>
      </c>
      <c r="G43" s="2">
        <v>3743</v>
      </c>
      <c r="H43" s="4">
        <v>23784</v>
      </c>
      <c r="I43" s="2">
        <v>66861</v>
      </c>
      <c r="J43" s="2">
        <v>169808</v>
      </c>
      <c r="K43" s="2">
        <v>5069320</v>
      </c>
      <c r="L43" s="2">
        <v>11409</v>
      </c>
      <c r="M43" s="2">
        <v>993117</v>
      </c>
      <c r="N43" s="5">
        <v>6310515</v>
      </c>
    </row>
    <row r="44" spans="1:14" x14ac:dyDescent="0.25">
      <c r="A44" s="190" t="s">
        <v>50</v>
      </c>
      <c r="B44" s="190"/>
      <c r="C44" s="3">
        <v>535</v>
      </c>
      <c r="D44" s="3">
        <v>723</v>
      </c>
      <c r="E44" s="2">
        <v>18761</v>
      </c>
      <c r="F44" s="2">
        <v>3977</v>
      </c>
      <c r="G44" s="3">
        <v>115</v>
      </c>
      <c r="H44" s="4">
        <v>24111</v>
      </c>
      <c r="I44" s="2">
        <v>135429</v>
      </c>
      <c r="J44" s="2">
        <v>183021</v>
      </c>
      <c r="K44" s="2">
        <v>4749157</v>
      </c>
      <c r="L44" s="2">
        <v>1006737</v>
      </c>
      <c r="M44" s="2">
        <v>29111</v>
      </c>
      <c r="N44" s="5">
        <v>6103455</v>
      </c>
    </row>
    <row r="45" spans="1:14" x14ac:dyDescent="0.25">
      <c r="A45" s="190" t="s">
        <v>51</v>
      </c>
      <c r="B45" s="190"/>
      <c r="C45" s="3">
        <v>188</v>
      </c>
      <c r="D45" s="3">
        <v>134</v>
      </c>
      <c r="E45" s="2">
        <v>7381</v>
      </c>
      <c r="F45" s="2">
        <v>5186</v>
      </c>
      <c r="G45" s="3">
        <v>48</v>
      </c>
      <c r="H45" s="4">
        <v>12937</v>
      </c>
      <c r="I45" s="2">
        <v>49881</v>
      </c>
      <c r="J45" s="2">
        <v>35554</v>
      </c>
      <c r="K45" s="2">
        <v>1958361</v>
      </c>
      <c r="L45" s="2">
        <v>1375973</v>
      </c>
      <c r="M45" s="2">
        <v>12736</v>
      </c>
      <c r="N45" s="5">
        <v>3432505</v>
      </c>
    </row>
    <row r="46" spans="1:14" x14ac:dyDescent="0.25">
      <c r="A46" s="190" t="s">
        <v>52</v>
      </c>
      <c r="B46" s="190"/>
      <c r="C46" s="2">
        <v>1153</v>
      </c>
      <c r="D46" s="2">
        <v>1048</v>
      </c>
      <c r="E46" s="2">
        <v>14083</v>
      </c>
      <c r="F46" s="2">
        <v>6996</v>
      </c>
      <c r="G46" s="3">
        <v>109</v>
      </c>
      <c r="H46" s="4">
        <v>23389</v>
      </c>
      <c r="I46" s="2">
        <v>305918</v>
      </c>
      <c r="J46" s="2">
        <v>278060</v>
      </c>
      <c r="K46" s="2">
        <v>3736552</v>
      </c>
      <c r="L46" s="2">
        <v>1856205</v>
      </c>
      <c r="M46" s="2">
        <v>28920</v>
      </c>
      <c r="N46" s="5">
        <v>6205655</v>
      </c>
    </row>
    <row r="47" spans="1:14" x14ac:dyDescent="0.25">
      <c r="A47" s="190" t="s">
        <v>53</v>
      </c>
      <c r="B47" s="190"/>
      <c r="C47" s="2">
        <v>32340</v>
      </c>
      <c r="D47" s="3">
        <v>574</v>
      </c>
      <c r="E47" s="2">
        <v>4055</v>
      </c>
      <c r="F47" s="3">
        <v>382</v>
      </c>
      <c r="G47" s="3">
        <v>141</v>
      </c>
      <c r="H47" s="4">
        <v>37492</v>
      </c>
      <c r="I47" s="2">
        <v>8580649</v>
      </c>
      <c r="J47" s="2">
        <v>152296</v>
      </c>
      <c r="K47" s="2">
        <v>1075898</v>
      </c>
      <c r="L47" s="2">
        <v>101355</v>
      </c>
      <c r="M47" s="2">
        <v>37412</v>
      </c>
      <c r="N47" s="5">
        <v>9947610</v>
      </c>
    </row>
    <row r="48" spans="1:14" x14ac:dyDescent="0.25">
      <c r="A48" s="190" t="s">
        <v>54</v>
      </c>
      <c r="B48" s="190"/>
      <c r="C48" s="3">
        <v>183</v>
      </c>
      <c r="D48" s="2">
        <v>9803</v>
      </c>
      <c r="E48" s="3">
        <v>882</v>
      </c>
      <c r="F48" s="3">
        <v>66</v>
      </c>
      <c r="G48" s="3">
        <v>27</v>
      </c>
      <c r="H48" s="4">
        <v>10961</v>
      </c>
      <c r="I48" s="2">
        <v>51252</v>
      </c>
      <c r="J48" s="2">
        <v>2745514</v>
      </c>
      <c r="K48" s="2">
        <v>247019</v>
      </c>
      <c r="L48" s="2">
        <v>18484</v>
      </c>
      <c r="M48" s="2">
        <v>7560</v>
      </c>
      <c r="N48" s="5">
        <v>3069829</v>
      </c>
    </row>
    <row r="49" spans="1:14" x14ac:dyDescent="0.25">
      <c r="A49" s="190" t="s">
        <v>55</v>
      </c>
      <c r="B49" s="190"/>
      <c r="C49" s="3">
        <v>60</v>
      </c>
      <c r="D49" s="3">
        <v>96</v>
      </c>
      <c r="E49" s="2">
        <v>6281</v>
      </c>
      <c r="F49" s="3">
        <v>17</v>
      </c>
      <c r="G49" s="2">
        <v>5919</v>
      </c>
      <c r="H49" s="4">
        <v>12373</v>
      </c>
      <c r="I49" s="2">
        <v>15920</v>
      </c>
      <c r="J49" s="2">
        <v>25471</v>
      </c>
      <c r="K49" s="2">
        <v>1666522</v>
      </c>
      <c r="L49" s="2">
        <v>4511</v>
      </c>
      <c r="M49" s="2">
        <v>1570473</v>
      </c>
      <c r="N49" s="5">
        <v>3282897</v>
      </c>
    </row>
    <row r="50" spans="1:14" x14ac:dyDescent="0.25">
      <c r="A50" s="190" t="s">
        <v>56</v>
      </c>
      <c r="B50" s="190"/>
      <c r="C50" s="2">
        <v>30944</v>
      </c>
      <c r="D50" s="2">
        <v>5574</v>
      </c>
      <c r="E50" s="2">
        <v>7716</v>
      </c>
      <c r="F50" s="3">
        <v>376</v>
      </c>
      <c r="G50" s="2">
        <v>1505</v>
      </c>
      <c r="H50" s="4">
        <v>46115</v>
      </c>
      <c r="I50" s="2">
        <v>8210253</v>
      </c>
      <c r="J50" s="2">
        <v>1478928</v>
      </c>
      <c r="K50" s="2">
        <v>2047257</v>
      </c>
      <c r="L50" s="2">
        <v>99763</v>
      </c>
      <c r="M50" s="2">
        <v>399316</v>
      </c>
      <c r="N50" s="5">
        <v>12235517</v>
      </c>
    </row>
    <row r="51" spans="1:14" x14ac:dyDescent="0.25">
      <c r="A51" s="190" t="s">
        <v>57</v>
      </c>
      <c r="B51" s="190"/>
      <c r="C51" s="3">
        <v>603</v>
      </c>
      <c r="D51" s="2">
        <v>10336</v>
      </c>
      <c r="E51" s="2">
        <v>7787</v>
      </c>
      <c r="F51" s="3">
        <v>118</v>
      </c>
      <c r="G51" s="2">
        <v>23238</v>
      </c>
      <c r="H51" s="4">
        <v>42082</v>
      </c>
      <c r="I51" s="2">
        <v>152643</v>
      </c>
      <c r="J51" s="2">
        <v>2616443</v>
      </c>
      <c r="K51" s="2">
        <v>1971193</v>
      </c>
      <c r="L51" s="2">
        <v>29870</v>
      </c>
      <c r="M51" s="2">
        <v>5882445</v>
      </c>
      <c r="N51" s="5">
        <v>10652594</v>
      </c>
    </row>
    <row r="52" spans="1:14" x14ac:dyDescent="0.25">
      <c r="A52" s="190" t="s">
        <v>58</v>
      </c>
      <c r="B52" s="190"/>
      <c r="C52" s="3">
        <v>267</v>
      </c>
      <c r="D52" s="3">
        <v>233</v>
      </c>
      <c r="E52" s="2">
        <v>16276</v>
      </c>
      <c r="F52" s="3">
        <v>164</v>
      </c>
      <c r="G52" s="2">
        <v>5700</v>
      </c>
      <c r="H52" s="4">
        <v>22640</v>
      </c>
      <c r="I52" s="2">
        <v>70843</v>
      </c>
      <c r="J52" s="2">
        <v>61820</v>
      </c>
      <c r="K52" s="2">
        <v>4318450</v>
      </c>
      <c r="L52" s="2">
        <v>43512</v>
      </c>
      <c r="M52" s="2">
        <v>1512358</v>
      </c>
      <c r="N52" s="5">
        <v>6006983</v>
      </c>
    </row>
    <row r="53" spans="1:14" x14ac:dyDescent="0.25">
      <c r="A53" s="190" t="s">
        <v>59</v>
      </c>
      <c r="B53" s="190"/>
      <c r="C53" s="2">
        <v>1545</v>
      </c>
      <c r="D53" s="2">
        <v>2251</v>
      </c>
      <c r="E53" s="3">
        <v>571</v>
      </c>
      <c r="F53" s="3">
        <v>118</v>
      </c>
      <c r="G53" s="2">
        <v>21815</v>
      </c>
      <c r="H53" s="4">
        <v>26300</v>
      </c>
      <c r="I53" s="2">
        <v>432705</v>
      </c>
      <c r="J53" s="2">
        <v>630433</v>
      </c>
      <c r="K53" s="2">
        <v>159917</v>
      </c>
      <c r="L53" s="2">
        <v>33047</v>
      </c>
      <c r="M53" s="2">
        <v>6109684</v>
      </c>
      <c r="N53" s="5">
        <v>7365786</v>
      </c>
    </row>
    <row r="54" spans="1:14" x14ac:dyDescent="0.25">
      <c r="A54" s="190" t="s">
        <v>60</v>
      </c>
      <c r="B54" s="190"/>
      <c r="C54" s="3">
        <v>410</v>
      </c>
      <c r="D54" s="3">
        <v>197</v>
      </c>
      <c r="E54" s="2">
        <v>10343</v>
      </c>
      <c r="F54" s="2">
        <v>7418</v>
      </c>
      <c r="G54" s="3">
        <v>366</v>
      </c>
      <c r="H54" s="4">
        <v>18734</v>
      </c>
      <c r="I54" s="2">
        <v>108784</v>
      </c>
      <c r="J54" s="2">
        <v>52270</v>
      </c>
      <c r="K54" s="2">
        <v>2744261</v>
      </c>
      <c r="L54" s="2">
        <v>1968184</v>
      </c>
      <c r="M54" s="2">
        <v>97109</v>
      </c>
      <c r="N54" s="5">
        <v>4970608</v>
      </c>
    </row>
    <row r="55" spans="1:14" x14ac:dyDescent="0.25">
      <c r="A55" s="190" t="s">
        <v>61</v>
      </c>
      <c r="B55" s="190"/>
      <c r="C55" s="3">
        <v>287</v>
      </c>
      <c r="D55" s="3">
        <v>477</v>
      </c>
      <c r="E55" s="2">
        <v>10870</v>
      </c>
      <c r="F55" s="2">
        <v>5327</v>
      </c>
      <c r="G55" s="3">
        <v>42</v>
      </c>
      <c r="H55" s="4">
        <v>17003</v>
      </c>
      <c r="I55" s="2">
        <v>76148</v>
      </c>
      <c r="J55" s="2">
        <v>126561</v>
      </c>
      <c r="K55" s="2">
        <v>2884085</v>
      </c>
      <c r="L55" s="2">
        <v>1413388</v>
      </c>
      <c r="M55" s="2">
        <v>11143</v>
      </c>
      <c r="N55" s="5">
        <v>4511325</v>
      </c>
    </row>
    <row r="56" spans="1:14" x14ac:dyDescent="0.25">
      <c r="A56" s="190" t="s">
        <v>62</v>
      </c>
      <c r="B56" s="190"/>
      <c r="C56" s="3">
        <v>177</v>
      </c>
      <c r="D56" s="2">
        <v>20796</v>
      </c>
      <c r="E56" s="2">
        <v>5607</v>
      </c>
      <c r="F56" s="3">
        <v>89</v>
      </c>
      <c r="G56" s="3">
        <v>36</v>
      </c>
      <c r="H56" s="4">
        <v>26705</v>
      </c>
      <c r="I56" s="2">
        <v>46962</v>
      </c>
      <c r="J56" s="2">
        <v>5517687</v>
      </c>
      <c r="K56" s="2">
        <v>1487675</v>
      </c>
      <c r="L56" s="2">
        <v>23614</v>
      </c>
      <c r="M56" s="2">
        <v>9551</v>
      </c>
      <c r="N56" s="5">
        <v>7085489</v>
      </c>
    </row>
    <row r="57" spans="1:14" ht="15" customHeight="1" x14ac:dyDescent="0.25">
      <c r="A57" s="190" t="s">
        <v>63</v>
      </c>
      <c r="B57" s="190"/>
      <c r="C57" s="2">
        <v>3553</v>
      </c>
      <c r="D57" s="2">
        <v>1669</v>
      </c>
      <c r="E57" s="2">
        <v>2189</v>
      </c>
      <c r="F57" s="2">
        <v>1602</v>
      </c>
      <c r="G57" s="3">
        <v>782</v>
      </c>
      <c r="H57" s="4">
        <v>9795</v>
      </c>
      <c r="I57" s="2">
        <v>571933</v>
      </c>
      <c r="J57" s="2">
        <v>268661</v>
      </c>
      <c r="K57" s="2">
        <v>352367</v>
      </c>
      <c r="L57" s="2">
        <v>257877</v>
      </c>
      <c r="M57" s="2">
        <v>125881</v>
      </c>
      <c r="N57" s="5">
        <v>1576719</v>
      </c>
    </row>
    <row r="58" spans="1:14" x14ac:dyDescent="0.25">
      <c r="A58" s="190" t="s">
        <v>64</v>
      </c>
      <c r="B58" s="190"/>
      <c r="C58" s="2">
        <v>10662</v>
      </c>
      <c r="D58" s="2">
        <v>1435</v>
      </c>
      <c r="E58" s="2">
        <v>3792</v>
      </c>
      <c r="F58" s="2">
        <v>1244</v>
      </c>
      <c r="G58" s="3">
        <v>799</v>
      </c>
      <c r="H58" s="4">
        <v>17932</v>
      </c>
      <c r="I58" s="2">
        <v>1954193</v>
      </c>
      <c r="J58" s="2">
        <v>263014</v>
      </c>
      <c r="K58" s="2">
        <v>695019</v>
      </c>
      <c r="L58" s="2">
        <v>228006</v>
      </c>
      <c r="M58" s="2">
        <v>146445</v>
      </c>
      <c r="N58" s="5">
        <v>3286677</v>
      </c>
    </row>
    <row r="59" spans="1:14" ht="15" customHeight="1" x14ac:dyDescent="0.25">
      <c r="A59" s="190" t="s">
        <v>65</v>
      </c>
      <c r="B59" s="190"/>
      <c r="C59" s="2">
        <v>4072</v>
      </c>
      <c r="D59" s="2">
        <v>12471</v>
      </c>
      <c r="E59" s="2">
        <v>6421</v>
      </c>
      <c r="F59" s="3">
        <v>986</v>
      </c>
      <c r="G59" s="3">
        <v>771</v>
      </c>
      <c r="H59" s="4">
        <v>24721</v>
      </c>
      <c r="I59" s="2">
        <v>746333</v>
      </c>
      <c r="J59" s="2">
        <v>2285736</v>
      </c>
      <c r="K59" s="2">
        <v>1176868</v>
      </c>
      <c r="L59" s="2">
        <v>180718</v>
      </c>
      <c r="M59" s="2">
        <v>141311</v>
      </c>
      <c r="N59" s="5">
        <v>4530966</v>
      </c>
    </row>
    <row r="60" spans="1:14" ht="33.75" customHeight="1" x14ac:dyDescent="0.25">
      <c r="A60" s="190" t="s">
        <v>66</v>
      </c>
      <c r="B60" s="190"/>
      <c r="C60" s="2">
        <v>1526</v>
      </c>
      <c r="D60" s="2">
        <v>1786</v>
      </c>
      <c r="E60" s="3">
        <v>174</v>
      </c>
      <c r="F60" s="3">
        <v>39</v>
      </c>
      <c r="G60" s="2">
        <v>2504</v>
      </c>
      <c r="H60" s="4">
        <v>6029</v>
      </c>
      <c r="I60" s="2">
        <v>245634</v>
      </c>
      <c r="J60" s="2">
        <v>287484</v>
      </c>
      <c r="K60" s="2">
        <v>28008</v>
      </c>
      <c r="L60" s="2">
        <v>6278</v>
      </c>
      <c r="M60" s="2">
        <v>403057</v>
      </c>
      <c r="N60" s="5">
        <v>970461</v>
      </c>
    </row>
    <row r="61" spans="1:14" ht="31.5" customHeight="1" x14ac:dyDescent="0.25">
      <c r="A61" s="190" t="s">
        <v>67</v>
      </c>
      <c r="B61" s="190"/>
      <c r="C61" s="3">
        <v>13</v>
      </c>
      <c r="D61" s="3">
        <v>16</v>
      </c>
      <c r="E61" s="2">
        <v>1663</v>
      </c>
      <c r="F61" s="3">
        <v>27</v>
      </c>
      <c r="G61" s="2">
        <v>2303</v>
      </c>
      <c r="H61" s="4">
        <v>4022</v>
      </c>
      <c r="I61" s="2">
        <v>2093</v>
      </c>
      <c r="J61" s="2">
        <v>2576</v>
      </c>
      <c r="K61" s="2">
        <v>267706</v>
      </c>
      <c r="L61" s="2">
        <v>4347</v>
      </c>
      <c r="M61" s="2">
        <v>370732</v>
      </c>
      <c r="N61" s="5">
        <v>647454</v>
      </c>
    </row>
    <row r="62" spans="1:14" ht="29.25" customHeight="1" x14ac:dyDescent="0.25">
      <c r="A62" s="190" t="s">
        <v>68</v>
      </c>
      <c r="B62" s="190"/>
      <c r="C62" s="3">
        <v>207</v>
      </c>
      <c r="D62" s="3">
        <v>61</v>
      </c>
      <c r="E62" s="3">
        <v>63</v>
      </c>
      <c r="F62" s="3">
        <v>32</v>
      </c>
      <c r="G62" s="3">
        <v>21</v>
      </c>
      <c r="H62" s="6">
        <v>384</v>
      </c>
      <c r="I62" s="2">
        <v>33325</v>
      </c>
      <c r="J62" s="2">
        <v>9821</v>
      </c>
      <c r="K62" s="2">
        <v>10143</v>
      </c>
      <c r="L62" s="2">
        <v>5152</v>
      </c>
      <c r="M62" s="2">
        <v>3381</v>
      </c>
      <c r="N62" s="5">
        <v>61822</v>
      </c>
    </row>
    <row r="63" spans="1:14" ht="14.25" customHeight="1" x14ac:dyDescent="0.25">
      <c r="A63" s="190" t="s">
        <v>69</v>
      </c>
      <c r="B63" s="190"/>
      <c r="C63" s="3">
        <v>914</v>
      </c>
      <c r="D63" s="2">
        <v>1503</v>
      </c>
      <c r="E63" s="2">
        <v>3335</v>
      </c>
      <c r="F63" s="3">
        <v>843</v>
      </c>
      <c r="G63" s="3">
        <v>133</v>
      </c>
      <c r="H63" s="4">
        <v>6728</v>
      </c>
      <c r="I63" s="2">
        <v>147130</v>
      </c>
      <c r="J63" s="2">
        <v>241943</v>
      </c>
      <c r="K63" s="2">
        <v>536847</v>
      </c>
      <c r="L63" s="2">
        <v>135700</v>
      </c>
      <c r="M63" s="2">
        <v>21409</v>
      </c>
      <c r="N63" s="5">
        <v>1083029</v>
      </c>
    </row>
    <row r="64" spans="1:14" ht="27.75" customHeight="1" x14ac:dyDescent="0.25">
      <c r="A64" s="190" t="s">
        <v>70</v>
      </c>
      <c r="B64" s="190"/>
      <c r="C64" s="2">
        <v>1175</v>
      </c>
      <c r="D64" s="3">
        <v>302</v>
      </c>
      <c r="E64" s="3">
        <v>359</v>
      </c>
      <c r="F64" s="3">
        <v>145</v>
      </c>
      <c r="G64" s="3">
        <v>89</v>
      </c>
      <c r="H64" s="4">
        <v>2070</v>
      </c>
      <c r="I64" s="2">
        <v>215341</v>
      </c>
      <c r="J64" s="2">
        <v>55348</v>
      </c>
      <c r="K64" s="2">
        <v>65793</v>
      </c>
      <c r="L64" s="2">
        <v>26574</v>
      </c>
      <c r="M64" s="2">
        <v>16311</v>
      </c>
      <c r="N64" s="5">
        <v>379367</v>
      </c>
    </row>
    <row r="65" spans="1:14" x14ac:dyDescent="0.25">
      <c r="A65" s="190" t="s">
        <v>71</v>
      </c>
      <c r="B65" s="190"/>
      <c r="C65" s="3">
        <v>42</v>
      </c>
      <c r="D65" s="3">
        <v>6</v>
      </c>
      <c r="E65" s="3">
        <v>4</v>
      </c>
      <c r="F65" s="3">
        <v>3</v>
      </c>
      <c r="G65" s="3">
        <v>8</v>
      </c>
      <c r="H65" s="6">
        <v>63</v>
      </c>
      <c r="I65" s="2">
        <v>11786</v>
      </c>
      <c r="J65" s="2">
        <v>1685</v>
      </c>
      <c r="K65" s="2">
        <v>1122</v>
      </c>
      <c r="L65" s="3">
        <v>842</v>
      </c>
      <c r="M65" s="2">
        <v>2246</v>
      </c>
      <c r="N65" s="5">
        <v>17681</v>
      </c>
    </row>
    <row r="66" spans="1:14" s="1" customFormat="1" x14ac:dyDescent="0.25">
      <c r="A66" s="190" t="s">
        <v>72</v>
      </c>
      <c r="B66" s="190"/>
      <c r="C66" s="2">
        <v>606073</v>
      </c>
      <c r="D66" s="2">
        <v>429938</v>
      </c>
      <c r="E66" s="2">
        <v>459464</v>
      </c>
      <c r="F66" s="2">
        <v>197217</v>
      </c>
      <c r="G66" s="2">
        <v>225743</v>
      </c>
      <c r="H66" s="4">
        <v>1918435</v>
      </c>
      <c r="I66" s="2">
        <v>151154382</v>
      </c>
      <c r="J66" s="2">
        <v>107510642</v>
      </c>
      <c r="K66" s="2">
        <v>115670605</v>
      </c>
      <c r="L66" s="2">
        <v>48931938</v>
      </c>
      <c r="M66" s="2">
        <v>58286766</v>
      </c>
      <c r="N66" s="5">
        <v>481554333</v>
      </c>
    </row>
  </sheetData>
  <mergeCells count="68">
    <mergeCell ref="A5:B5"/>
    <mergeCell ref="A2:N2"/>
    <mergeCell ref="A3:A4"/>
    <mergeCell ref="B3:B4"/>
    <mergeCell ref="C3:H3"/>
    <mergeCell ref="I3:N3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66:B66"/>
    <mergeCell ref="L1:N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</mergeCells>
  <pageMargins left="0.7" right="0.7" top="0.75" bottom="0.75" header="0.3" footer="0.3"/>
  <pageSetup paperSize="9" scale="76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118" zoomScaleNormal="100" zoomScaleSheetLayoutView="118" workbookViewId="0">
      <pane ySplit="4" topLeftCell="A62" activePane="bottomLeft" state="frozen"/>
      <selection pane="bottomLeft" activeCell="I66" sqref="I66"/>
    </sheetView>
  </sheetViews>
  <sheetFormatPr defaultRowHeight="14.25" x14ac:dyDescent="0.2"/>
  <cols>
    <col min="1" max="1" width="8.140625" style="136" customWidth="1"/>
    <col min="2" max="2" width="25.28515625" style="136" customWidth="1"/>
    <col min="3" max="4" width="10.85546875" style="136" customWidth="1"/>
    <col min="5" max="6" width="9.7109375" style="136" customWidth="1"/>
    <col min="7" max="8" width="10.85546875" style="136" customWidth="1"/>
    <col min="9" max="9" width="10.7109375" style="136" customWidth="1"/>
    <col min="10" max="10" width="10.85546875" style="136" customWidth="1"/>
    <col min="11" max="14" width="9.7109375" style="136" customWidth="1"/>
    <col min="15" max="15" width="10.85546875" style="136" customWidth="1"/>
    <col min="16" max="255" width="9.140625" style="143" customWidth="1"/>
    <col min="256" max="256" width="6.5703125" style="143" customWidth="1"/>
    <col min="257" max="257" width="7.5703125" style="143" customWidth="1"/>
    <col min="258" max="258" width="25.28515625" style="143" customWidth="1"/>
    <col min="259" max="259" width="9" style="143" customWidth="1"/>
    <col min="260" max="260" width="8.140625" style="143" customWidth="1"/>
    <col min="261" max="264" width="9" style="143" customWidth="1"/>
    <col min="265" max="265" width="6.140625" style="143" customWidth="1"/>
    <col min="266" max="270" width="9" style="143" customWidth="1"/>
    <col min="271" max="271" width="8.28515625" style="143" customWidth="1"/>
    <col min="272" max="511" width="9.140625" style="143" customWidth="1"/>
    <col min="512" max="512" width="6.5703125" style="143" customWidth="1"/>
    <col min="513" max="513" width="7.5703125" style="143" customWidth="1"/>
    <col min="514" max="514" width="25.28515625" style="143" customWidth="1"/>
    <col min="515" max="515" width="9" style="143" customWidth="1"/>
    <col min="516" max="516" width="8.140625" style="143" customWidth="1"/>
    <col min="517" max="520" width="9" style="143" customWidth="1"/>
    <col min="521" max="521" width="6.140625" style="143" customWidth="1"/>
    <col min="522" max="526" width="9" style="143" customWidth="1"/>
    <col min="527" max="527" width="8.28515625" style="143" customWidth="1"/>
    <col min="528" max="767" width="9.140625" style="143" customWidth="1"/>
    <col min="768" max="768" width="6.5703125" style="143" customWidth="1"/>
    <col min="769" max="769" width="7.5703125" style="143" customWidth="1"/>
    <col min="770" max="770" width="25.28515625" style="143" customWidth="1"/>
    <col min="771" max="771" width="9" style="143" customWidth="1"/>
    <col min="772" max="772" width="8.140625" style="143" customWidth="1"/>
    <col min="773" max="776" width="9" style="143" customWidth="1"/>
    <col min="777" max="777" width="6.140625" style="143" customWidth="1"/>
    <col min="778" max="782" width="9" style="143" customWidth="1"/>
    <col min="783" max="783" width="8.28515625" style="143" customWidth="1"/>
    <col min="784" max="1023" width="9.140625" style="143" customWidth="1"/>
    <col min="1024" max="1024" width="6.5703125" style="143" customWidth="1"/>
    <col min="1025" max="1025" width="7.5703125" style="143" customWidth="1"/>
    <col min="1026" max="1026" width="25.28515625" style="143" customWidth="1"/>
    <col min="1027" max="1027" width="9" style="143" customWidth="1"/>
    <col min="1028" max="1028" width="8.140625" style="143" customWidth="1"/>
    <col min="1029" max="1032" width="9" style="143" customWidth="1"/>
    <col min="1033" max="1033" width="6.140625" style="143" customWidth="1"/>
    <col min="1034" max="1038" width="9" style="143" customWidth="1"/>
    <col min="1039" max="1039" width="8.28515625" style="143" customWidth="1"/>
    <col min="1040" max="1279" width="9.140625" style="143" customWidth="1"/>
    <col min="1280" max="1280" width="6.5703125" style="143" customWidth="1"/>
    <col min="1281" max="1281" width="7.5703125" style="143" customWidth="1"/>
    <col min="1282" max="1282" width="25.28515625" style="143" customWidth="1"/>
    <col min="1283" max="1283" width="9" style="143" customWidth="1"/>
    <col min="1284" max="1284" width="8.140625" style="143" customWidth="1"/>
    <col min="1285" max="1288" width="9" style="143" customWidth="1"/>
    <col min="1289" max="1289" width="6.140625" style="143" customWidth="1"/>
    <col min="1290" max="1294" width="9" style="143" customWidth="1"/>
    <col min="1295" max="1295" width="8.28515625" style="143" customWidth="1"/>
    <col min="1296" max="1535" width="9.140625" style="143" customWidth="1"/>
    <col min="1536" max="1536" width="6.5703125" style="143" customWidth="1"/>
    <col min="1537" max="1537" width="7.5703125" style="143" customWidth="1"/>
    <col min="1538" max="1538" width="25.28515625" style="143" customWidth="1"/>
    <col min="1539" max="1539" width="9" style="143" customWidth="1"/>
    <col min="1540" max="1540" width="8.140625" style="143" customWidth="1"/>
    <col min="1541" max="1544" width="9" style="143" customWidth="1"/>
    <col min="1545" max="1545" width="6.140625" style="143" customWidth="1"/>
    <col min="1546" max="1550" width="9" style="143" customWidth="1"/>
    <col min="1551" max="1551" width="8.28515625" style="143" customWidth="1"/>
    <col min="1552" max="1791" width="9.140625" style="143" customWidth="1"/>
    <col min="1792" max="1792" width="6.5703125" style="143" customWidth="1"/>
    <col min="1793" max="1793" width="7.5703125" style="143" customWidth="1"/>
    <col min="1794" max="1794" width="25.28515625" style="143" customWidth="1"/>
    <col min="1795" max="1795" width="9" style="143" customWidth="1"/>
    <col min="1796" max="1796" width="8.140625" style="143" customWidth="1"/>
    <col min="1797" max="1800" width="9" style="143" customWidth="1"/>
    <col min="1801" max="1801" width="6.140625" style="143" customWidth="1"/>
    <col min="1802" max="1806" width="9" style="143" customWidth="1"/>
    <col min="1807" max="1807" width="8.28515625" style="143" customWidth="1"/>
    <col min="1808" max="2047" width="9.140625" style="143" customWidth="1"/>
    <col min="2048" max="2048" width="6.5703125" style="143" customWidth="1"/>
    <col min="2049" max="2049" width="7.5703125" style="143" customWidth="1"/>
    <col min="2050" max="2050" width="25.28515625" style="143" customWidth="1"/>
    <col min="2051" max="2051" width="9" style="143" customWidth="1"/>
    <col min="2052" max="2052" width="8.140625" style="143" customWidth="1"/>
    <col min="2053" max="2056" width="9" style="143" customWidth="1"/>
    <col min="2057" max="2057" width="6.140625" style="143" customWidth="1"/>
    <col min="2058" max="2062" width="9" style="143" customWidth="1"/>
    <col min="2063" max="2063" width="8.28515625" style="143" customWidth="1"/>
    <col min="2064" max="2303" width="9.140625" style="143" customWidth="1"/>
    <col min="2304" max="2304" width="6.5703125" style="143" customWidth="1"/>
    <col min="2305" max="2305" width="7.5703125" style="143" customWidth="1"/>
    <col min="2306" max="2306" width="25.28515625" style="143" customWidth="1"/>
    <col min="2307" max="2307" width="9" style="143" customWidth="1"/>
    <col min="2308" max="2308" width="8.140625" style="143" customWidth="1"/>
    <col min="2309" max="2312" width="9" style="143" customWidth="1"/>
    <col min="2313" max="2313" width="6.140625" style="143" customWidth="1"/>
    <col min="2314" max="2318" width="9" style="143" customWidth="1"/>
    <col min="2319" max="2319" width="8.28515625" style="143" customWidth="1"/>
    <col min="2320" max="2559" width="9.140625" style="143" customWidth="1"/>
    <col min="2560" max="2560" width="6.5703125" style="143" customWidth="1"/>
    <col min="2561" max="2561" width="7.5703125" style="143" customWidth="1"/>
    <col min="2562" max="2562" width="25.28515625" style="143" customWidth="1"/>
    <col min="2563" max="2563" width="9" style="143" customWidth="1"/>
    <col min="2564" max="2564" width="8.140625" style="143" customWidth="1"/>
    <col min="2565" max="2568" width="9" style="143" customWidth="1"/>
    <col min="2569" max="2569" width="6.140625" style="143" customWidth="1"/>
    <col min="2570" max="2574" width="9" style="143" customWidth="1"/>
    <col min="2575" max="2575" width="8.28515625" style="143" customWidth="1"/>
    <col min="2576" max="2815" width="9.140625" style="143" customWidth="1"/>
    <col min="2816" max="2816" width="6.5703125" style="143" customWidth="1"/>
    <col min="2817" max="2817" width="7.5703125" style="143" customWidth="1"/>
    <col min="2818" max="2818" width="25.28515625" style="143" customWidth="1"/>
    <col min="2819" max="2819" width="9" style="143" customWidth="1"/>
    <col min="2820" max="2820" width="8.140625" style="143" customWidth="1"/>
    <col min="2821" max="2824" width="9" style="143" customWidth="1"/>
    <col min="2825" max="2825" width="6.140625" style="143" customWidth="1"/>
    <col min="2826" max="2830" width="9" style="143" customWidth="1"/>
    <col min="2831" max="2831" width="8.28515625" style="143" customWidth="1"/>
    <col min="2832" max="3071" width="9.140625" style="143" customWidth="1"/>
    <col min="3072" max="3072" width="6.5703125" style="143" customWidth="1"/>
    <col min="3073" max="3073" width="7.5703125" style="143" customWidth="1"/>
    <col min="3074" max="3074" width="25.28515625" style="143" customWidth="1"/>
    <col min="3075" max="3075" width="9" style="143" customWidth="1"/>
    <col min="3076" max="3076" width="8.140625" style="143" customWidth="1"/>
    <col min="3077" max="3080" width="9" style="143" customWidth="1"/>
    <col min="3081" max="3081" width="6.140625" style="143" customWidth="1"/>
    <col min="3082" max="3086" width="9" style="143" customWidth="1"/>
    <col min="3087" max="3087" width="8.28515625" style="143" customWidth="1"/>
    <col min="3088" max="3327" width="9.140625" style="143" customWidth="1"/>
    <col min="3328" max="3328" width="6.5703125" style="143" customWidth="1"/>
    <col min="3329" max="3329" width="7.5703125" style="143" customWidth="1"/>
    <col min="3330" max="3330" width="25.28515625" style="143" customWidth="1"/>
    <col min="3331" max="3331" width="9" style="143" customWidth="1"/>
    <col min="3332" max="3332" width="8.140625" style="143" customWidth="1"/>
    <col min="3333" max="3336" width="9" style="143" customWidth="1"/>
    <col min="3337" max="3337" width="6.140625" style="143" customWidth="1"/>
    <col min="3338" max="3342" width="9" style="143" customWidth="1"/>
    <col min="3343" max="3343" width="8.28515625" style="143" customWidth="1"/>
    <col min="3344" max="3583" width="9.140625" style="143" customWidth="1"/>
    <col min="3584" max="3584" width="6.5703125" style="143" customWidth="1"/>
    <col min="3585" max="3585" width="7.5703125" style="143" customWidth="1"/>
    <col min="3586" max="3586" width="25.28515625" style="143" customWidth="1"/>
    <col min="3587" max="3587" width="9" style="143" customWidth="1"/>
    <col min="3588" max="3588" width="8.140625" style="143" customWidth="1"/>
    <col min="3589" max="3592" width="9" style="143" customWidth="1"/>
    <col min="3593" max="3593" width="6.140625" style="143" customWidth="1"/>
    <col min="3594" max="3598" width="9" style="143" customWidth="1"/>
    <col min="3599" max="3599" width="8.28515625" style="143" customWidth="1"/>
    <col min="3600" max="3839" width="9.140625" style="143" customWidth="1"/>
    <col min="3840" max="3840" width="6.5703125" style="143" customWidth="1"/>
    <col min="3841" max="3841" width="7.5703125" style="143" customWidth="1"/>
    <col min="3842" max="3842" width="25.28515625" style="143" customWidth="1"/>
    <col min="3843" max="3843" width="9" style="143" customWidth="1"/>
    <col min="3844" max="3844" width="8.140625" style="143" customWidth="1"/>
    <col min="3845" max="3848" width="9" style="143" customWidth="1"/>
    <col min="3849" max="3849" width="6.140625" style="143" customWidth="1"/>
    <col min="3850" max="3854" width="9" style="143" customWidth="1"/>
    <col min="3855" max="3855" width="8.28515625" style="143" customWidth="1"/>
    <col min="3856" max="4095" width="9.140625" style="143" customWidth="1"/>
    <col min="4096" max="4096" width="6.5703125" style="143" customWidth="1"/>
    <col min="4097" max="4097" width="7.5703125" style="143" customWidth="1"/>
    <col min="4098" max="4098" width="25.28515625" style="143" customWidth="1"/>
    <col min="4099" max="4099" width="9" style="143" customWidth="1"/>
    <col min="4100" max="4100" width="8.140625" style="143" customWidth="1"/>
    <col min="4101" max="4104" width="9" style="143" customWidth="1"/>
    <col min="4105" max="4105" width="6.140625" style="143" customWidth="1"/>
    <col min="4106" max="4110" width="9" style="143" customWidth="1"/>
    <col min="4111" max="4111" width="8.28515625" style="143" customWidth="1"/>
    <col min="4112" max="4351" width="9.140625" style="143" customWidth="1"/>
    <col min="4352" max="4352" width="6.5703125" style="143" customWidth="1"/>
    <col min="4353" max="4353" width="7.5703125" style="143" customWidth="1"/>
    <col min="4354" max="4354" width="25.28515625" style="143" customWidth="1"/>
    <col min="4355" max="4355" width="9" style="143" customWidth="1"/>
    <col min="4356" max="4356" width="8.140625" style="143" customWidth="1"/>
    <col min="4357" max="4360" width="9" style="143" customWidth="1"/>
    <col min="4361" max="4361" width="6.140625" style="143" customWidth="1"/>
    <col min="4362" max="4366" width="9" style="143" customWidth="1"/>
    <col min="4367" max="4367" width="8.28515625" style="143" customWidth="1"/>
    <col min="4368" max="4607" width="9.140625" style="143" customWidth="1"/>
    <col min="4608" max="4608" width="6.5703125" style="143" customWidth="1"/>
    <col min="4609" max="4609" width="7.5703125" style="143" customWidth="1"/>
    <col min="4610" max="4610" width="25.28515625" style="143" customWidth="1"/>
    <col min="4611" max="4611" width="9" style="143" customWidth="1"/>
    <col min="4612" max="4612" width="8.140625" style="143" customWidth="1"/>
    <col min="4613" max="4616" width="9" style="143" customWidth="1"/>
    <col min="4617" max="4617" width="6.140625" style="143" customWidth="1"/>
    <col min="4618" max="4622" width="9" style="143" customWidth="1"/>
    <col min="4623" max="4623" width="8.28515625" style="143" customWidth="1"/>
    <col min="4624" max="4863" width="9.140625" style="143" customWidth="1"/>
    <col min="4864" max="4864" width="6.5703125" style="143" customWidth="1"/>
    <col min="4865" max="4865" width="7.5703125" style="143" customWidth="1"/>
    <col min="4866" max="4866" width="25.28515625" style="143" customWidth="1"/>
    <col min="4867" max="4867" width="9" style="143" customWidth="1"/>
    <col min="4868" max="4868" width="8.140625" style="143" customWidth="1"/>
    <col min="4869" max="4872" width="9" style="143" customWidth="1"/>
    <col min="4873" max="4873" width="6.140625" style="143" customWidth="1"/>
    <col min="4874" max="4878" width="9" style="143" customWidth="1"/>
    <col min="4879" max="4879" width="8.28515625" style="143" customWidth="1"/>
    <col min="4880" max="5119" width="9.140625" style="143" customWidth="1"/>
    <col min="5120" max="5120" width="6.5703125" style="143" customWidth="1"/>
    <col min="5121" max="5121" width="7.5703125" style="143" customWidth="1"/>
    <col min="5122" max="5122" width="25.28515625" style="143" customWidth="1"/>
    <col min="5123" max="5123" width="9" style="143" customWidth="1"/>
    <col min="5124" max="5124" width="8.140625" style="143" customWidth="1"/>
    <col min="5125" max="5128" width="9" style="143" customWidth="1"/>
    <col min="5129" max="5129" width="6.140625" style="143" customWidth="1"/>
    <col min="5130" max="5134" width="9" style="143" customWidth="1"/>
    <col min="5135" max="5135" width="8.28515625" style="143" customWidth="1"/>
    <col min="5136" max="5375" width="9.140625" style="143" customWidth="1"/>
    <col min="5376" max="5376" width="6.5703125" style="143" customWidth="1"/>
    <col min="5377" max="5377" width="7.5703125" style="143" customWidth="1"/>
    <col min="5378" max="5378" width="25.28515625" style="143" customWidth="1"/>
    <col min="5379" max="5379" width="9" style="143" customWidth="1"/>
    <col min="5380" max="5380" width="8.140625" style="143" customWidth="1"/>
    <col min="5381" max="5384" width="9" style="143" customWidth="1"/>
    <col min="5385" max="5385" width="6.140625" style="143" customWidth="1"/>
    <col min="5386" max="5390" width="9" style="143" customWidth="1"/>
    <col min="5391" max="5391" width="8.28515625" style="143" customWidth="1"/>
    <col min="5392" max="5631" width="9.140625" style="143" customWidth="1"/>
    <col min="5632" max="5632" width="6.5703125" style="143" customWidth="1"/>
    <col min="5633" max="5633" width="7.5703125" style="143" customWidth="1"/>
    <col min="5634" max="5634" width="25.28515625" style="143" customWidth="1"/>
    <col min="5635" max="5635" width="9" style="143" customWidth="1"/>
    <col min="5636" max="5636" width="8.140625" style="143" customWidth="1"/>
    <col min="5637" max="5640" width="9" style="143" customWidth="1"/>
    <col min="5641" max="5641" width="6.140625" style="143" customWidth="1"/>
    <col min="5642" max="5646" width="9" style="143" customWidth="1"/>
    <col min="5647" max="5647" width="8.28515625" style="143" customWidth="1"/>
    <col min="5648" max="5887" width="9.140625" style="143" customWidth="1"/>
    <col min="5888" max="5888" width="6.5703125" style="143" customWidth="1"/>
    <col min="5889" max="5889" width="7.5703125" style="143" customWidth="1"/>
    <col min="5890" max="5890" width="25.28515625" style="143" customWidth="1"/>
    <col min="5891" max="5891" width="9" style="143" customWidth="1"/>
    <col min="5892" max="5892" width="8.140625" style="143" customWidth="1"/>
    <col min="5893" max="5896" width="9" style="143" customWidth="1"/>
    <col min="5897" max="5897" width="6.140625" style="143" customWidth="1"/>
    <col min="5898" max="5902" width="9" style="143" customWidth="1"/>
    <col min="5903" max="5903" width="8.28515625" style="143" customWidth="1"/>
    <col min="5904" max="6143" width="9.140625" style="143" customWidth="1"/>
    <col min="6144" max="6144" width="6.5703125" style="143" customWidth="1"/>
    <col min="6145" max="6145" width="7.5703125" style="143" customWidth="1"/>
    <col min="6146" max="6146" width="25.28515625" style="143" customWidth="1"/>
    <col min="6147" max="6147" width="9" style="143" customWidth="1"/>
    <col min="6148" max="6148" width="8.140625" style="143" customWidth="1"/>
    <col min="6149" max="6152" width="9" style="143" customWidth="1"/>
    <col min="6153" max="6153" width="6.140625" style="143" customWidth="1"/>
    <col min="6154" max="6158" width="9" style="143" customWidth="1"/>
    <col min="6159" max="6159" width="8.28515625" style="143" customWidth="1"/>
    <col min="6160" max="6399" width="9.140625" style="143" customWidth="1"/>
    <col min="6400" max="6400" width="6.5703125" style="143" customWidth="1"/>
    <col min="6401" max="6401" width="7.5703125" style="143" customWidth="1"/>
    <col min="6402" max="6402" width="25.28515625" style="143" customWidth="1"/>
    <col min="6403" max="6403" width="9" style="143" customWidth="1"/>
    <col min="6404" max="6404" width="8.140625" style="143" customWidth="1"/>
    <col min="6405" max="6408" width="9" style="143" customWidth="1"/>
    <col min="6409" max="6409" width="6.140625" style="143" customWidth="1"/>
    <col min="6410" max="6414" width="9" style="143" customWidth="1"/>
    <col min="6415" max="6415" width="8.28515625" style="143" customWidth="1"/>
    <col min="6416" max="6655" width="9.140625" style="143" customWidth="1"/>
    <col min="6656" max="6656" width="6.5703125" style="143" customWidth="1"/>
    <col min="6657" max="6657" width="7.5703125" style="143" customWidth="1"/>
    <col min="6658" max="6658" width="25.28515625" style="143" customWidth="1"/>
    <col min="6659" max="6659" width="9" style="143" customWidth="1"/>
    <col min="6660" max="6660" width="8.140625" style="143" customWidth="1"/>
    <col min="6661" max="6664" width="9" style="143" customWidth="1"/>
    <col min="6665" max="6665" width="6.140625" style="143" customWidth="1"/>
    <col min="6666" max="6670" width="9" style="143" customWidth="1"/>
    <col min="6671" max="6671" width="8.28515625" style="143" customWidth="1"/>
    <col min="6672" max="6911" width="9.140625" style="143" customWidth="1"/>
    <col min="6912" max="6912" width="6.5703125" style="143" customWidth="1"/>
    <col min="6913" max="6913" width="7.5703125" style="143" customWidth="1"/>
    <col min="6914" max="6914" width="25.28515625" style="143" customWidth="1"/>
    <col min="6915" max="6915" width="9" style="143" customWidth="1"/>
    <col min="6916" max="6916" width="8.140625" style="143" customWidth="1"/>
    <col min="6917" max="6920" width="9" style="143" customWidth="1"/>
    <col min="6921" max="6921" width="6.140625" style="143" customWidth="1"/>
    <col min="6922" max="6926" width="9" style="143" customWidth="1"/>
    <col min="6927" max="6927" width="8.28515625" style="143" customWidth="1"/>
    <col min="6928" max="7167" width="9.140625" style="143" customWidth="1"/>
    <col min="7168" max="7168" width="6.5703125" style="143" customWidth="1"/>
    <col min="7169" max="7169" width="7.5703125" style="143" customWidth="1"/>
    <col min="7170" max="7170" width="25.28515625" style="143" customWidth="1"/>
    <col min="7171" max="7171" width="9" style="143" customWidth="1"/>
    <col min="7172" max="7172" width="8.140625" style="143" customWidth="1"/>
    <col min="7173" max="7176" width="9" style="143" customWidth="1"/>
    <col min="7177" max="7177" width="6.140625" style="143" customWidth="1"/>
    <col min="7178" max="7182" width="9" style="143" customWidth="1"/>
    <col min="7183" max="7183" width="8.28515625" style="143" customWidth="1"/>
    <col min="7184" max="7423" width="9.140625" style="143" customWidth="1"/>
    <col min="7424" max="7424" width="6.5703125" style="143" customWidth="1"/>
    <col min="7425" max="7425" width="7.5703125" style="143" customWidth="1"/>
    <col min="7426" max="7426" width="25.28515625" style="143" customWidth="1"/>
    <col min="7427" max="7427" width="9" style="143" customWidth="1"/>
    <col min="7428" max="7428" width="8.140625" style="143" customWidth="1"/>
    <col min="7429" max="7432" width="9" style="143" customWidth="1"/>
    <col min="7433" max="7433" width="6.140625" style="143" customWidth="1"/>
    <col min="7434" max="7438" width="9" style="143" customWidth="1"/>
    <col min="7439" max="7439" width="8.28515625" style="143" customWidth="1"/>
    <col min="7440" max="7679" width="9.140625" style="143" customWidth="1"/>
    <col min="7680" max="7680" width="6.5703125" style="143" customWidth="1"/>
    <col min="7681" max="7681" width="7.5703125" style="143" customWidth="1"/>
    <col min="7682" max="7682" width="25.28515625" style="143" customWidth="1"/>
    <col min="7683" max="7683" width="9" style="143" customWidth="1"/>
    <col min="7684" max="7684" width="8.140625" style="143" customWidth="1"/>
    <col min="7685" max="7688" width="9" style="143" customWidth="1"/>
    <col min="7689" max="7689" width="6.140625" style="143" customWidth="1"/>
    <col min="7690" max="7694" width="9" style="143" customWidth="1"/>
    <col min="7695" max="7695" width="8.28515625" style="143" customWidth="1"/>
    <col min="7696" max="7935" width="9.140625" style="143" customWidth="1"/>
    <col min="7936" max="7936" width="6.5703125" style="143" customWidth="1"/>
    <col min="7937" max="7937" width="7.5703125" style="143" customWidth="1"/>
    <col min="7938" max="7938" width="25.28515625" style="143" customWidth="1"/>
    <col min="7939" max="7939" width="9" style="143" customWidth="1"/>
    <col min="7940" max="7940" width="8.140625" style="143" customWidth="1"/>
    <col min="7941" max="7944" width="9" style="143" customWidth="1"/>
    <col min="7945" max="7945" width="6.140625" style="143" customWidth="1"/>
    <col min="7946" max="7950" width="9" style="143" customWidth="1"/>
    <col min="7951" max="7951" width="8.28515625" style="143" customWidth="1"/>
    <col min="7952" max="8191" width="9.140625" style="143" customWidth="1"/>
    <col min="8192" max="8192" width="6.5703125" style="143" customWidth="1"/>
    <col min="8193" max="8193" width="7.5703125" style="143" customWidth="1"/>
    <col min="8194" max="8194" width="25.28515625" style="143" customWidth="1"/>
    <col min="8195" max="8195" width="9" style="143" customWidth="1"/>
    <col min="8196" max="8196" width="8.140625" style="143" customWidth="1"/>
    <col min="8197" max="8200" width="9" style="143" customWidth="1"/>
    <col min="8201" max="8201" width="6.140625" style="143" customWidth="1"/>
    <col min="8202" max="8206" width="9" style="143" customWidth="1"/>
    <col min="8207" max="8207" width="8.28515625" style="143" customWidth="1"/>
    <col min="8208" max="8447" width="9.140625" style="143" customWidth="1"/>
    <col min="8448" max="8448" width="6.5703125" style="143" customWidth="1"/>
    <col min="8449" max="8449" width="7.5703125" style="143" customWidth="1"/>
    <col min="8450" max="8450" width="25.28515625" style="143" customWidth="1"/>
    <col min="8451" max="8451" width="9" style="143" customWidth="1"/>
    <col min="8452" max="8452" width="8.140625" style="143" customWidth="1"/>
    <col min="8453" max="8456" width="9" style="143" customWidth="1"/>
    <col min="8457" max="8457" width="6.140625" style="143" customWidth="1"/>
    <col min="8458" max="8462" width="9" style="143" customWidth="1"/>
    <col min="8463" max="8463" width="8.28515625" style="143" customWidth="1"/>
    <col min="8464" max="8703" width="9.140625" style="143" customWidth="1"/>
    <col min="8704" max="8704" width="6.5703125" style="143" customWidth="1"/>
    <col min="8705" max="8705" width="7.5703125" style="143" customWidth="1"/>
    <col min="8706" max="8706" width="25.28515625" style="143" customWidth="1"/>
    <col min="8707" max="8707" width="9" style="143" customWidth="1"/>
    <col min="8708" max="8708" width="8.140625" style="143" customWidth="1"/>
    <col min="8709" max="8712" width="9" style="143" customWidth="1"/>
    <col min="8713" max="8713" width="6.140625" style="143" customWidth="1"/>
    <col min="8714" max="8718" width="9" style="143" customWidth="1"/>
    <col min="8719" max="8719" width="8.28515625" style="143" customWidth="1"/>
    <col min="8720" max="8959" width="9.140625" style="143" customWidth="1"/>
    <col min="8960" max="8960" width="6.5703125" style="143" customWidth="1"/>
    <col min="8961" max="8961" width="7.5703125" style="143" customWidth="1"/>
    <col min="8962" max="8962" width="25.28515625" style="143" customWidth="1"/>
    <col min="8963" max="8963" width="9" style="143" customWidth="1"/>
    <col min="8964" max="8964" width="8.140625" style="143" customWidth="1"/>
    <col min="8965" max="8968" width="9" style="143" customWidth="1"/>
    <col min="8969" max="8969" width="6.140625" style="143" customWidth="1"/>
    <col min="8970" max="8974" width="9" style="143" customWidth="1"/>
    <col min="8975" max="8975" width="8.28515625" style="143" customWidth="1"/>
    <col min="8976" max="9215" width="9.140625" style="143" customWidth="1"/>
    <col min="9216" max="9216" width="6.5703125" style="143" customWidth="1"/>
    <col min="9217" max="9217" width="7.5703125" style="143" customWidth="1"/>
    <col min="9218" max="9218" width="25.28515625" style="143" customWidth="1"/>
    <col min="9219" max="9219" width="9" style="143" customWidth="1"/>
    <col min="9220" max="9220" width="8.140625" style="143" customWidth="1"/>
    <col min="9221" max="9224" width="9" style="143" customWidth="1"/>
    <col min="9225" max="9225" width="6.140625" style="143" customWidth="1"/>
    <col min="9226" max="9230" width="9" style="143" customWidth="1"/>
    <col min="9231" max="9231" width="8.28515625" style="143" customWidth="1"/>
    <col min="9232" max="9471" width="9.140625" style="143" customWidth="1"/>
    <col min="9472" max="9472" width="6.5703125" style="143" customWidth="1"/>
    <col min="9473" max="9473" width="7.5703125" style="143" customWidth="1"/>
    <col min="9474" max="9474" width="25.28515625" style="143" customWidth="1"/>
    <col min="9475" max="9475" width="9" style="143" customWidth="1"/>
    <col min="9476" max="9476" width="8.140625" style="143" customWidth="1"/>
    <col min="9477" max="9480" width="9" style="143" customWidth="1"/>
    <col min="9481" max="9481" width="6.140625" style="143" customWidth="1"/>
    <col min="9482" max="9486" width="9" style="143" customWidth="1"/>
    <col min="9487" max="9487" width="8.28515625" style="143" customWidth="1"/>
    <col min="9488" max="9727" width="9.140625" style="143" customWidth="1"/>
    <col min="9728" max="9728" width="6.5703125" style="143" customWidth="1"/>
    <col min="9729" max="9729" width="7.5703125" style="143" customWidth="1"/>
    <col min="9730" max="9730" width="25.28515625" style="143" customWidth="1"/>
    <col min="9731" max="9731" width="9" style="143" customWidth="1"/>
    <col min="9732" max="9732" width="8.140625" style="143" customWidth="1"/>
    <col min="9733" max="9736" width="9" style="143" customWidth="1"/>
    <col min="9737" max="9737" width="6.140625" style="143" customWidth="1"/>
    <col min="9738" max="9742" width="9" style="143" customWidth="1"/>
    <col min="9743" max="9743" width="8.28515625" style="143" customWidth="1"/>
    <col min="9744" max="9983" width="9.140625" style="143" customWidth="1"/>
    <col min="9984" max="9984" width="6.5703125" style="143" customWidth="1"/>
    <col min="9985" max="9985" width="7.5703125" style="143" customWidth="1"/>
    <col min="9986" max="9986" width="25.28515625" style="143" customWidth="1"/>
    <col min="9987" max="9987" width="9" style="143" customWidth="1"/>
    <col min="9988" max="9988" width="8.140625" style="143" customWidth="1"/>
    <col min="9989" max="9992" width="9" style="143" customWidth="1"/>
    <col min="9993" max="9993" width="6.140625" style="143" customWidth="1"/>
    <col min="9994" max="9998" width="9" style="143" customWidth="1"/>
    <col min="9999" max="9999" width="8.28515625" style="143" customWidth="1"/>
    <col min="10000" max="10239" width="9.140625" style="143" customWidth="1"/>
    <col min="10240" max="10240" width="6.5703125" style="143" customWidth="1"/>
    <col min="10241" max="10241" width="7.5703125" style="143" customWidth="1"/>
    <col min="10242" max="10242" width="25.28515625" style="143" customWidth="1"/>
    <col min="10243" max="10243" width="9" style="143" customWidth="1"/>
    <col min="10244" max="10244" width="8.140625" style="143" customWidth="1"/>
    <col min="10245" max="10248" width="9" style="143" customWidth="1"/>
    <col min="10249" max="10249" width="6.140625" style="143" customWidth="1"/>
    <col min="10250" max="10254" width="9" style="143" customWidth="1"/>
    <col min="10255" max="10255" width="8.28515625" style="143" customWidth="1"/>
    <col min="10256" max="10495" width="9.140625" style="143" customWidth="1"/>
    <col min="10496" max="10496" width="6.5703125" style="143" customWidth="1"/>
    <col min="10497" max="10497" width="7.5703125" style="143" customWidth="1"/>
    <col min="10498" max="10498" width="25.28515625" style="143" customWidth="1"/>
    <col min="10499" max="10499" width="9" style="143" customWidth="1"/>
    <col min="10500" max="10500" width="8.140625" style="143" customWidth="1"/>
    <col min="10501" max="10504" width="9" style="143" customWidth="1"/>
    <col min="10505" max="10505" width="6.140625" style="143" customWidth="1"/>
    <col min="10506" max="10510" width="9" style="143" customWidth="1"/>
    <col min="10511" max="10511" width="8.28515625" style="143" customWidth="1"/>
    <col min="10512" max="10751" width="9.140625" style="143" customWidth="1"/>
    <col min="10752" max="10752" width="6.5703125" style="143" customWidth="1"/>
    <col min="10753" max="10753" width="7.5703125" style="143" customWidth="1"/>
    <col min="10754" max="10754" width="25.28515625" style="143" customWidth="1"/>
    <col min="10755" max="10755" width="9" style="143" customWidth="1"/>
    <col min="10756" max="10756" width="8.140625" style="143" customWidth="1"/>
    <col min="10757" max="10760" width="9" style="143" customWidth="1"/>
    <col min="10761" max="10761" width="6.140625" style="143" customWidth="1"/>
    <col min="10762" max="10766" width="9" style="143" customWidth="1"/>
    <col min="10767" max="10767" width="8.28515625" style="143" customWidth="1"/>
    <col min="10768" max="11007" width="9.140625" style="143" customWidth="1"/>
    <col min="11008" max="11008" width="6.5703125" style="143" customWidth="1"/>
    <col min="11009" max="11009" width="7.5703125" style="143" customWidth="1"/>
    <col min="11010" max="11010" width="25.28515625" style="143" customWidth="1"/>
    <col min="11011" max="11011" width="9" style="143" customWidth="1"/>
    <col min="11012" max="11012" width="8.140625" style="143" customWidth="1"/>
    <col min="11013" max="11016" width="9" style="143" customWidth="1"/>
    <col min="11017" max="11017" width="6.140625" style="143" customWidth="1"/>
    <col min="11018" max="11022" width="9" style="143" customWidth="1"/>
    <col min="11023" max="11023" width="8.28515625" style="143" customWidth="1"/>
    <col min="11024" max="11263" width="9.140625" style="143" customWidth="1"/>
    <col min="11264" max="11264" width="6.5703125" style="143" customWidth="1"/>
    <col min="11265" max="11265" width="7.5703125" style="143" customWidth="1"/>
    <col min="11266" max="11266" width="25.28515625" style="143" customWidth="1"/>
    <col min="11267" max="11267" width="9" style="143" customWidth="1"/>
    <col min="11268" max="11268" width="8.140625" style="143" customWidth="1"/>
    <col min="11269" max="11272" width="9" style="143" customWidth="1"/>
    <col min="11273" max="11273" width="6.140625" style="143" customWidth="1"/>
    <col min="11274" max="11278" width="9" style="143" customWidth="1"/>
    <col min="11279" max="11279" width="8.28515625" style="143" customWidth="1"/>
    <col min="11280" max="11519" width="9.140625" style="143" customWidth="1"/>
    <col min="11520" max="11520" width="6.5703125" style="143" customWidth="1"/>
    <col min="11521" max="11521" width="7.5703125" style="143" customWidth="1"/>
    <col min="11522" max="11522" width="25.28515625" style="143" customWidth="1"/>
    <col min="11523" max="11523" width="9" style="143" customWidth="1"/>
    <col min="11524" max="11524" width="8.140625" style="143" customWidth="1"/>
    <col min="11525" max="11528" width="9" style="143" customWidth="1"/>
    <col min="11529" max="11529" width="6.140625" style="143" customWidth="1"/>
    <col min="11530" max="11534" width="9" style="143" customWidth="1"/>
    <col min="11535" max="11535" width="8.28515625" style="143" customWidth="1"/>
    <col min="11536" max="11775" width="9.140625" style="143" customWidth="1"/>
    <col min="11776" max="11776" width="6.5703125" style="143" customWidth="1"/>
    <col min="11777" max="11777" width="7.5703125" style="143" customWidth="1"/>
    <col min="11778" max="11778" width="25.28515625" style="143" customWidth="1"/>
    <col min="11779" max="11779" width="9" style="143" customWidth="1"/>
    <col min="11780" max="11780" width="8.140625" style="143" customWidth="1"/>
    <col min="11781" max="11784" width="9" style="143" customWidth="1"/>
    <col min="11785" max="11785" width="6.140625" style="143" customWidth="1"/>
    <col min="11786" max="11790" width="9" style="143" customWidth="1"/>
    <col min="11791" max="11791" width="8.28515625" style="143" customWidth="1"/>
    <col min="11792" max="12031" width="9.140625" style="143" customWidth="1"/>
    <col min="12032" max="12032" width="6.5703125" style="143" customWidth="1"/>
    <col min="12033" max="12033" width="7.5703125" style="143" customWidth="1"/>
    <col min="12034" max="12034" width="25.28515625" style="143" customWidth="1"/>
    <col min="12035" max="12035" width="9" style="143" customWidth="1"/>
    <col min="12036" max="12036" width="8.140625" style="143" customWidth="1"/>
    <col min="12037" max="12040" width="9" style="143" customWidth="1"/>
    <col min="12041" max="12041" width="6.140625" style="143" customWidth="1"/>
    <col min="12042" max="12046" width="9" style="143" customWidth="1"/>
    <col min="12047" max="12047" width="8.28515625" style="143" customWidth="1"/>
    <col min="12048" max="12287" width="9.140625" style="143" customWidth="1"/>
    <col min="12288" max="12288" width="6.5703125" style="143" customWidth="1"/>
    <col min="12289" max="12289" width="7.5703125" style="143" customWidth="1"/>
    <col min="12290" max="12290" width="25.28515625" style="143" customWidth="1"/>
    <col min="12291" max="12291" width="9" style="143" customWidth="1"/>
    <col min="12292" max="12292" width="8.140625" style="143" customWidth="1"/>
    <col min="12293" max="12296" width="9" style="143" customWidth="1"/>
    <col min="12297" max="12297" width="6.140625" style="143" customWidth="1"/>
    <col min="12298" max="12302" width="9" style="143" customWidth="1"/>
    <col min="12303" max="12303" width="8.28515625" style="143" customWidth="1"/>
    <col min="12304" max="12543" width="9.140625" style="143" customWidth="1"/>
    <col min="12544" max="12544" width="6.5703125" style="143" customWidth="1"/>
    <col min="12545" max="12545" width="7.5703125" style="143" customWidth="1"/>
    <col min="12546" max="12546" width="25.28515625" style="143" customWidth="1"/>
    <col min="12547" max="12547" width="9" style="143" customWidth="1"/>
    <col min="12548" max="12548" width="8.140625" style="143" customWidth="1"/>
    <col min="12549" max="12552" width="9" style="143" customWidth="1"/>
    <col min="12553" max="12553" width="6.140625" style="143" customWidth="1"/>
    <col min="12554" max="12558" width="9" style="143" customWidth="1"/>
    <col min="12559" max="12559" width="8.28515625" style="143" customWidth="1"/>
    <col min="12560" max="12799" width="9.140625" style="143" customWidth="1"/>
    <col min="12800" max="12800" width="6.5703125" style="143" customWidth="1"/>
    <col min="12801" max="12801" width="7.5703125" style="143" customWidth="1"/>
    <col min="12802" max="12802" width="25.28515625" style="143" customWidth="1"/>
    <col min="12803" max="12803" width="9" style="143" customWidth="1"/>
    <col min="12804" max="12804" width="8.140625" style="143" customWidth="1"/>
    <col min="12805" max="12808" width="9" style="143" customWidth="1"/>
    <col min="12809" max="12809" width="6.140625" style="143" customWidth="1"/>
    <col min="12810" max="12814" width="9" style="143" customWidth="1"/>
    <col min="12815" max="12815" width="8.28515625" style="143" customWidth="1"/>
    <col min="12816" max="13055" width="9.140625" style="143" customWidth="1"/>
    <col min="13056" max="13056" width="6.5703125" style="143" customWidth="1"/>
    <col min="13057" max="13057" width="7.5703125" style="143" customWidth="1"/>
    <col min="13058" max="13058" width="25.28515625" style="143" customWidth="1"/>
    <col min="13059" max="13059" width="9" style="143" customWidth="1"/>
    <col min="13060" max="13060" width="8.140625" style="143" customWidth="1"/>
    <col min="13061" max="13064" width="9" style="143" customWidth="1"/>
    <col min="13065" max="13065" width="6.140625" style="143" customWidth="1"/>
    <col min="13066" max="13070" width="9" style="143" customWidth="1"/>
    <col min="13071" max="13071" width="8.28515625" style="143" customWidth="1"/>
    <col min="13072" max="13311" width="9.140625" style="143" customWidth="1"/>
    <col min="13312" max="13312" width="6.5703125" style="143" customWidth="1"/>
    <col min="13313" max="13313" width="7.5703125" style="143" customWidth="1"/>
    <col min="13314" max="13314" width="25.28515625" style="143" customWidth="1"/>
    <col min="13315" max="13315" width="9" style="143" customWidth="1"/>
    <col min="13316" max="13316" width="8.140625" style="143" customWidth="1"/>
    <col min="13317" max="13320" width="9" style="143" customWidth="1"/>
    <col min="13321" max="13321" width="6.140625" style="143" customWidth="1"/>
    <col min="13322" max="13326" width="9" style="143" customWidth="1"/>
    <col min="13327" max="13327" width="8.28515625" style="143" customWidth="1"/>
    <col min="13328" max="13567" width="9.140625" style="143" customWidth="1"/>
    <col min="13568" max="13568" width="6.5703125" style="143" customWidth="1"/>
    <col min="13569" max="13569" width="7.5703125" style="143" customWidth="1"/>
    <col min="13570" max="13570" width="25.28515625" style="143" customWidth="1"/>
    <col min="13571" max="13571" width="9" style="143" customWidth="1"/>
    <col min="13572" max="13572" width="8.140625" style="143" customWidth="1"/>
    <col min="13573" max="13576" width="9" style="143" customWidth="1"/>
    <col min="13577" max="13577" width="6.140625" style="143" customWidth="1"/>
    <col min="13578" max="13582" width="9" style="143" customWidth="1"/>
    <col min="13583" max="13583" width="8.28515625" style="143" customWidth="1"/>
    <col min="13584" max="13823" width="9.140625" style="143" customWidth="1"/>
    <col min="13824" max="13824" width="6.5703125" style="143" customWidth="1"/>
    <col min="13825" max="13825" width="7.5703125" style="143" customWidth="1"/>
    <col min="13826" max="13826" width="25.28515625" style="143" customWidth="1"/>
    <col min="13827" max="13827" width="9" style="143" customWidth="1"/>
    <col min="13828" max="13828" width="8.140625" style="143" customWidth="1"/>
    <col min="13829" max="13832" width="9" style="143" customWidth="1"/>
    <col min="13833" max="13833" width="6.140625" style="143" customWidth="1"/>
    <col min="13834" max="13838" width="9" style="143" customWidth="1"/>
    <col min="13839" max="13839" width="8.28515625" style="143" customWidth="1"/>
    <col min="13840" max="14079" width="9.140625" style="143" customWidth="1"/>
    <col min="14080" max="14080" width="6.5703125" style="143" customWidth="1"/>
    <col min="14081" max="14081" width="7.5703125" style="143" customWidth="1"/>
    <col min="14082" max="14082" width="25.28515625" style="143" customWidth="1"/>
    <col min="14083" max="14083" width="9" style="143" customWidth="1"/>
    <col min="14084" max="14084" width="8.140625" style="143" customWidth="1"/>
    <col min="14085" max="14088" width="9" style="143" customWidth="1"/>
    <col min="14089" max="14089" width="6.140625" style="143" customWidth="1"/>
    <col min="14090" max="14094" width="9" style="143" customWidth="1"/>
    <col min="14095" max="14095" width="8.28515625" style="143" customWidth="1"/>
    <col min="14096" max="14335" width="9.140625" style="143" customWidth="1"/>
    <col min="14336" max="14336" width="6.5703125" style="143" customWidth="1"/>
    <col min="14337" max="14337" width="7.5703125" style="143" customWidth="1"/>
    <col min="14338" max="14338" width="25.28515625" style="143" customWidth="1"/>
    <col min="14339" max="14339" width="9" style="143" customWidth="1"/>
    <col min="14340" max="14340" width="8.140625" style="143" customWidth="1"/>
    <col min="14341" max="14344" width="9" style="143" customWidth="1"/>
    <col min="14345" max="14345" width="6.140625" style="143" customWidth="1"/>
    <col min="14346" max="14350" width="9" style="143" customWidth="1"/>
    <col min="14351" max="14351" width="8.28515625" style="143" customWidth="1"/>
    <col min="14352" max="14591" width="9.140625" style="143" customWidth="1"/>
    <col min="14592" max="14592" width="6.5703125" style="143" customWidth="1"/>
    <col min="14593" max="14593" width="7.5703125" style="143" customWidth="1"/>
    <col min="14594" max="14594" width="25.28515625" style="143" customWidth="1"/>
    <col min="14595" max="14595" width="9" style="143" customWidth="1"/>
    <col min="14596" max="14596" width="8.140625" style="143" customWidth="1"/>
    <col min="14597" max="14600" width="9" style="143" customWidth="1"/>
    <col min="14601" max="14601" width="6.140625" style="143" customWidth="1"/>
    <col min="14602" max="14606" width="9" style="143" customWidth="1"/>
    <col min="14607" max="14607" width="8.28515625" style="143" customWidth="1"/>
    <col min="14608" max="14847" width="9.140625" style="143" customWidth="1"/>
    <col min="14848" max="14848" width="6.5703125" style="143" customWidth="1"/>
    <col min="14849" max="14849" width="7.5703125" style="143" customWidth="1"/>
    <col min="14850" max="14850" width="25.28515625" style="143" customWidth="1"/>
    <col min="14851" max="14851" width="9" style="143" customWidth="1"/>
    <col min="14852" max="14852" width="8.140625" style="143" customWidth="1"/>
    <col min="14853" max="14856" width="9" style="143" customWidth="1"/>
    <col min="14857" max="14857" width="6.140625" style="143" customWidth="1"/>
    <col min="14858" max="14862" width="9" style="143" customWidth="1"/>
    <col min="14863" max="14863" width="8.28515625" style="143" customWidth="1"/>
    <col min="14864" max="15103" width="9.140625" style="143" customWidth="1"/>
    <col min="15104" max="15104" width="6.5703125" style="143" customWidth="1"/>
    <col min="15105" max="15105" width="7.5703125" style="143" customWidth="1"/>
    <col min="15106" max="15106" width="25.28515625" style="143" customWidth="1"/>
    <col min="15107" max="15107" width="9" style="143" customWidth="1"/>
    <col min="15108" max="15108" width="8.140625" style="143" customWidth="1"/>
    <col min="15109" max="15112" width="9" style="143" customWidth="1"/>
    <col min="15113" max="15113" width="6.140625" style="143" customWidth="1"/>
    <col min="15114" max="15118" width="9" style="143" customWidth="1"/>
    <col min="15119" max="15119" width="8.28515625" style="143" customWidth="1"/>
    <col min="15120" max="15359" width="9.140625" style="143" customWidth="1"/>
    <col min="15360" max="15360" width="6.5703125" style="143" customWidth="1"/>
    <col min="15361" max="15361" width="7.5703125" style="143" customWidth="1"/>
    <col min="15362" max="15362" width="25.28515625" style="143" customWidth="1"/>
    <col min="15363" max="15363" width="9" style="143" customWidth="1"/>
    <col min="15364" max="15364" width="8.140625" style="143" customWidth="1"/>
    <col min="15365" max="15368" width="9" style="143" customWidth="1"/>
    <col min="15369" max="15369" width="6.140625" style="143" customWidth="1"/>
    <col min="15370" max="15374" width="9" style="143" customWidth="1"/>
    <col min="15375" max="15375" width="8.28515625" style="143" customWidth="1"/>
    <col min="15376" max="15615" width="9.140625" style="143" customWidth="1"/>
    <col min="15616" max="15616" width="6.5703125" style="143" customWidth="1"/>
    <col min="15617" max="15617" width="7.5703125" style="143" customWidth="1"/>
    <col min="15618" max="15618" width="25.28515625" style="143" customWidth="1"/>
    <col min="15619" max="15619" width="9" style="143" customWidth="1"/>
    <col min="15620" max="15620" width="8.140625" style="143" customWidth="1"/>
    <col min="15621" max="15624" width="9" style="143" customWidth="1"/>
    <col min="15625" max="15625" width="6.140625" style="143" customWidth="1"/>
    <col min="15626" max="15630" width="9" style="143" customWidth="1"/>
    <col min="15631" max="15631" width="8.28515625" style="143" customWidth="1"/>
    <col min="15632" max="15871" width="9.140625" style="143" customWidth="1"/>
    <col min="15872" max="15872" width="6.5703125" style="143" customWidth="1"/>
    <col min="15873" max="15873" width="7.5703125" style="143" customWidth="1"/>
    <col min="15874" max="15874" width="25.28515625" style="143" customWidth="1"/>
    <col min="15875" max="15875" width="9" style="143" customWidth="1"/>
    <col min="15876" max="15876" width="8.140625" style="143" customWidth="1"/>
    <col min="15877" max="15880" width="9" style="143" customWidth="1"/>
    <col min="15881" max="15881" width="6.140625" style="143" customWidth="1"/>
    <col min="15882" max="15886" width="9" style="143" customWidth="1"/>
    <col min="15887" max="15887" width="8.28515625" style="143" customWidth="1"/>
    <col min="15888" max="16127" width="9.140625" style="143" customWidth="1"/>
    <col min="16128" max="16128" width="6.5703125" style="143" customWidth="1"/>
    <col min="16129" max="16129" width="7.5703125" style="143" customWidth="1"/>
    <col min="16130" max="16130" width="25.28515625" style="143" customWidth="1"/>
    <col min="16131" max="16131" width="9" style="143" customWidth="1"/>
    <col min="16132" max="16132" width="8.140625" style="143" customWidth="1"/>
    <col min="16133" max="16136" width="9" style="143" customWidth="1"/>
    <col min="16137" max="16137" width="6.140625" style="143" customWidth="1"/>
    <col min="16138" max="16142" width="9" style="143" customWidth="1"/>
    <col min="16143" max="16143" width="8.28515625" style="143" customWidth="1"/>
    <col min="16144" max="16383" width="9.140625" style="143" customWidth="1"/>
    <col min="16384" max="16384" width="9.140625" style="143"/>
  </cols>
  <sheetData>
    <row r="1" spans="1:15" s="136" customFormat="1" ht="51" customHeight="1" x14ac:dyDescent="0.2">
      <c r="M1" s="198" t="s">
        <v>238</v>
      </c>
      <c r="N1" s="198"/>
      <c r="O1" s="198"/>
    </row>
    <row r="2" spans="1:15" s="136" customFormat="1" ht="38.25" customHeight="1" x14ac:dyDescent="0.2">
      <c r="A2" s="200" t="s">
        <v>167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15" s="136" customFormat="1" ht="32.25" customHeight="1" x14ac:dyDescent="0.2">
      <c r="A3" s="201" t="s">
        <v>75</v>
      </c>
      <c r="B3" s="201" t="s">
        <v>168</v>
      </c>
      <c r="C3" s="203" t="s">
        <v>169</v>
      </c>
      <c r="D3" s="203"/>
      <c r="E3" s="203"/>
      <c r="F3" s="203"/>
      <c r="G3" s="203"/>
      <c r="H3" s="204" t="s">
        <v>147</v>
      </c>
      <c r="I3" s="206" t="s">
        <v>170</v>
      </c>
      <c r="J3" s="203" t="s">
        <v>171</v>
      </c>
      <c r="K3" s="203"/>
      <c r="L3" s="203"/>
      <c r="M3" s="203"/>
      <c r="N3" s="203"/>
      <c r="O3" s="204" t="s">
        <v>147</v>
      </c>
    </row>
    <row r="4" spans="1:15" s="136" customFormat="1" ht="80.25" customHeight="1" x14ac:dyDescent="0.2">
      <c r="A4" s="202"/>
      <c r="B4" s="202"/>
      <c r="C4" s="137" t="s">
        <v>172</v>
      </c>
      <c r="D4" s="137" t="s">
        <v>173</v>
      </c>
      <c r="E4" s="137" t="s">
        <v>174</v>
      </c>
      <c r="F4" s="137" t="s">
        <v>175</v>
      </c>
      <c r="G4" s="137" t="s">
        <v>176</v>
      </c>
      <c r="H4" s="205"/>
      <c r="I4" s="207"/>
      <c r="J4" s="137" t="s">
        <v>172</v>
      </c>
      <c r="K4" s="137" t="s">
        <v>173</v>
      </c>
      <c r="L4" s="137" t="s">
        <v>174</v>
      </c>
      <c r="M4" s="137" t="s">
        <v>175</v>
      </c>
      <c r="N4" s="137" t="s">
        <v>176</v>
      </c>
      <c r="O4" s="205"/>
    </row>
    <row r="5" spans="1:15" ht="25.5" x14ac:dyDescent="0.2">
      <c r="A5" s="139" t="s">
        <v>177</v>
      </c>
      <c r="B5" s="139" t="s">
        <v>11</v>
      </c>
      <c r="C5" s="140">
        <v>158000</v>
      </c>
      <c r="D5" s="140">
        <v>49477</v>
      </c>
      <c r="E5" s="140">
        <v>83584</v>
      </c>
      <c r="F5" s="140">
        <v>8402</v>
      </c>
      <c r="G5" s="140">
        <v>40979</v>
      </c>
      <c r="H5" s="141">
        <v>340442</v>
      </c>
      <c r="I5" s="142">
        <v>78.430000000000007</v>
      </c>
      <c r="J5" s="140">
        <v>123919</v>
      </c>
      <c r="K5" s="140">
        <v>38805</v>
      </c>
      <c r="L5" s="140">
        <v>65555</v>
      </c>
      <c r="M5" s="140">
        <v>6590</v>
      </c>
      <c r="N5" s="140">
        <v>32140</v>
      </c>
      <c r="O5" s="141">
        <v>267009</v>
      </c>
    </row>
    <row r="6" spans="1:15" ht="25.5" x14ac:dyDescent="0.2">
      <c r="A6" s="139" t="s">
        <v>178</v>
      </c>
      <c r="B6" s="139" t="s">
        <v>12</v>
      </c>
      <c r="C6" s="140">
        <v>47861</v>
      </c>
      <c r="D6" s="140">
        <v>14715</v>
      </c>
      <c r="E6" s="140">
        <v>9461</v>
      </c>
      <c r="F6" s="140">
        <v>16552</v>
      </c>
      <c r="G6" s="140">
        <v>20641</v>
      </c>
      <c r="H6" s="141">
        <v>109230</v>
      </c>
      <c r="I6" s="142">
        <v>75.38</v>
      </c>
      <c r="J6" s="140">
        <v>36078</v>
      </c>
      <c r="K6" s="140">
        <v>11092</v>
      </c>
      <c r="L6" s="140">
        <v>7132</v>
      </c>
      <c r="M6" s="140">
        <v>12477</v>
      </c>
      <c r="N6" s="140">
        <v>15559</v>
      </c>
      <c r="O6" s="141">
        <v>82338</v>
      </c>
    </row>
    <row r="7" spans="1:15" x14ac:dyDescent="0.2">
      <c r="A7" s="139" t="s">
        <v>179</v>
      </c>
      <c r="B7" s="139" t="s">
        <v>13</v>
      </c>
      <c r="C7" s="140">
        <v>1163267</v>
      </c>
      <c r="D7" s="140">
        <v>111857</v>
      </c>
      <c r="E7" s="140">
        <v>68323</v>
      </c>
      <c r="F7" s="140">
        <v>43040</v>
      </c>
      <c r="G7" s="140">
        <v>195646</v>
      </c>
      <c r="H7" s="141">
        <v>1582133</v>
      </c>
      <c r="I7" s="142">
        <v>72.05</v>
      </c>
      <c r="J7" s="140">
        <v>838134</v>
      </c>
      <c r="K7" s="140">
        <v>80593</v>
      </c>
      <c r="L7" s="140">
        <v>49227</v>
      </c>
      <c r="M7" s="140">
        <v>31010</v>
      </c>
      <c r="N7" s="140">
        <v>140963</v>
      </c>
      <c r="O7" s="141">
        <v>1139927</v>
      </c>
    </row>
    <row r="8" spans="1:15" x14ac:dyDescent="0.2">
      <c r="A8" s="139" t="s">
        <v>180</v>
      </c>
      <c r="B8" s="139" t="s">
        <v>14</v>
      </c>
      <c r="C8" s="140">
        <v>1249596</v>
      </c>
      <c r="D8" s="140">
        <v>205103</v>
      </c>
      <c r="E8" s="140">
        <v>159949</v>
      </c>
      <c r="F8" s="140">
        <v>147706</v>
      </c>
      <c r="G8" s="140">
        <v>414048</v>
      </c>
      <c r="H8" s="141">
        <v>2176402</v>
      </c>
      <c r="I8" s="144">
        <v>83.1</v>
      </c>
      <c r="J8" s="140">
        <v>1038414</v>
      </c>
      <c r="K8" s="140">
        <v>170441</v>
      </c>
      <c r="L8" s="140">
        <v>132918</v>
      </c>
      <c r="M8" s="140">
        <v>122744</v>
      </c>
      <c r="N8" s="140">
        <v>344074</v>
      </c>
      <c r="O8" s="141">
        <v>1808591</v>
      </c>
    </row>
    <row r="9" spans="1:15" x14ac:dyDescent="0.2">
      <c r="A9" s="139" t="s">
        <v>181</v>
      </c>
      <c r="B9" s="139" t="s">
        <v>15</v>
      </c>
      <c r="C9" s="140">
        <v>1866546</v>
      </c>
      <c r="D9" s="140">
        <v>424165</v>
      </c>
      <c r="E9" s="140">
        <v>224230</v>
      </c>
      <c r="F9" s="140">
        <v>66606</v>
      </c>
      <c r="G9" s="140">
        <v>237140</v>
      </c>
      <c r="H9" s="141">
        <v>2818687</v>
      </c>
      <c r="I9" s="142">
        <v>87.47</v>
      </c>
      <c r="J9" s="140">
        <v>1632668</v>
      </c>
      <c r="K9" s="140">
        <v>371017</v>
      </c>
      <c r="L9" s="140">
        <v>196134</v>
      </c>
      <c r="M9" s="140">
        <v>58260</v>
      </c>
      <c r="N9" s="140">
        <v>207426</v>
      </c>
      <c r="O9" s="141">
        <v>2465505</v>
      </c>
    </row>
    <row r="10" spans="1:15" x14ac:dyDescent="0.2">
      <c r="A10" s="139" t="s">
        <v>182</v>
      </c>
      <c r="B10" s="139" t="s">
        <v>16</v>
      </c>
      <c r="C10" s="140">
        <v>1294361</v>
      </c>
      <c r="D10" s="140">
        <v>289970</v>
      </c>
      <c r="E10" s="140">
        <v>293289</v>
      </c>
      <c r="F10" s="140">
        <v>61752</v>
      </c>
      <c r="G10" s="140">
        <v>386210</v>
      </c>
      <c r="H10" s="141">
        <v>2325582</v>
      </c>
      <c r="I10" s="142">
        <v>83.49</v>
      </c>
      <c r="J10" s="140">
        <v>1080662</v>
      </c>
      <c r="K10" s="140">
        <v>242096</v>
      </c>
      <c r="L10" s="140">
        <v>244867</v>
      </c>
      <c r="M10" s="140">
        <v>51557</v>
      </c>
      <c r="N10" s="140">
        <v>322447</v>
      </c>
      <c r="O10" s="141">
        <v>1941629</v>
      </c>
    </row>
    <row r="11" spans="1:15" x14ac:dyDescent="0.2">
      <c r="A11" s="139" t="s">
        <v>183</v>
      </c>
      <c r="B11" s="139" t="s">
        <v>17</v>
      </c>
      <c r="C11" s="140">
        <v>1373958</v>
      </c>
      <c r="D11" s="140">
        <v>343788</v>
      </c>
      <c r="E11" s="140">
        <v>156780</v>
      </c>
      <c r="F11" s="140">
        <v>83023</v>
      </c>
      <c r="G11" s="140">
        <v>271761</v>
      </c>
      <c r="H11" s="141">
        <v>2229310</v>
      </c>
      <c r="I11" s="142">
        <v>97.23</v>
      </c>
      <c r="J11" s="140">
        <v>1335899</v>
      </c>
      <c r="K11" s="140">
        <v>334265</v>
      </c>
      <c r="L11" s="140">
        <v>152437</v>
      </c>
      <c r="M11" s="140">
        <v>80723</v>
      </c>
      <c r="N11" s="140">
        <v>264233</v>
      </c>
      <c r="O11" s="141">
        <v>2167557</v>
      </c>
    </row>
    <row r="12" spans="1:15" ht="25.5" x14ac:dyDescent="0.2">
      <c r="A12" s="139" t="s">
        <v>184</v>
      </c>
      <c r="B12" s="139" t="s">
        <v>18</v>
      </c>
      <c r="C12" s="140">
        <v>1209072</v>
      </c>
      <c r="D12" s="140">
        <v>916622</v>
      </c>
      <c r="E12" s="140">
        <v>348157</v>
      </c>
      <c r="F12" s="140">
        <v>83851</v>
      </c>
      <c r="G12" s="140">
        <v>298536</v>
      </c>
      <c r="H12" s="141">
        <v>2856238</v>
      </c>
      <c r="I12" s="142">
        <v>82.66</v>
      </c>
      <c r="J12" s="140">
        <v>999419</v>
      </c>
      <c r="K12" s="140">
        <v>757680</v>
      </c>
      <c r="L12" s="140">
        <v>287787</v>
      </c>
      <c r="M12" s="140">
        <v>69311</v>
      </c>
      <c r="N12" s="140">
        <v>246770</v>
      </c>
      <c r="O12" s="141">
        <v>2360967</v>
      </c>
    </row>
    <row r="13" spans="1:15" x14ac:dyDescent="0.2">
      <c r="A13" s="139" t="s">
        <v>185</v>
      </c>
      <c r="B13" s="139" t="s">
        <v>20</v>
      </c>
      <c r="C13" s="140">
        <v>59217</v>
      </c>
      <c r="D13" s="140">
        <v>190254</v>
      </c>
      <c r="E13" s="140">
        <v>40077</v>
      </c>
      <c r="F13" s="140">
        <v>5768</v>
      </c>
      <c r="G13" s="140">
        <v>102020</v>
      </c>
      <c r="H13" s="141">
        <v>397336</v>
      </c>
      <c r="I13" s="142">
        <v>60.02</v>
      </c>
      <c r="J13" s="140">
        <v>35542</v>
      </c>
      <c r="K13" s="140">
        <v>114190</v>
      </c>
      <c r="L13" s="140">
        <v>24054</v>
      </c>
      <c r="M13" s="140">
        <v>3462</v>
      </c>
      <c r="N13" s="140">
        <v>61232</v>
      </c>
      <c r="O13" s="141">
        <v>238480</v>
      </c>
    </row>
    <row r="14" spans="1:15" x14ac:dyDescent="0.2">
      <c r="A14" s="139" t="s">
        <v>186</v>
      </c>
      <c r="B14" s="139" t="s">
        <v>21</v>
      </c>
      <c r="C14" s="140">
        <v>199695</v>
      </c>
      <c r="D14" s="140">
        <v>365949</v>
      </c>
      <c r="E14" s="140">
        <v>66407</v>
      </c>
      <c r="F14" s="140">
        <v>24137</v>
      </c>
      <c r="G14" s="140">
        <v>198431</v>
      </c>
      <c r="H14" s="141">
        <v>854619</v>
      </c>
      <c r="I14" s="142">
        <v>94.09</v>
      </c>
      <c r="J14" s="140">
        <v>187893</v>
      </c>
      <c r="K14" s="140">
        <v>344321</v>
      </c>
      <c r="L14" s="140">
        <v>62482</v>
      </c>
      <c r="M14" s="140">
        <v>22711</v>
      </c>
      <c r="N14" s="140">
        <v>186704</v>
      </c>
      <c r="O14" s="141">
        <v>804111</v>
      </c>
    </row>
    <row r="15" spans="1:15" x14ac:dyDescent="0.2">
      <c r="A15" s="139" t="s">
        <v>187</v>
      </c>
      <c r="B15" s="139" t="s">
        <v>22</v>
      </c>
      <c r="C15" s="140">
        <v>87996</v>
      </c>
      <c r="D15" s="140">
        <v>384496</v>
      </c>
      <c r="E15" s="140">
        <v>81498</v>
      </c>
      <c r="F15" s="140">
        <v>11259</v>
      </c>
      <c r="G15" s="140">
        <v>179350</v>
      </c>
      <c r="H15" s="141">
        <v>744599</v>
      </c>
      <c r="I15" s="144">
        <v>88.1</v>
      </c>
      <c r="J15" s="140">
        <v>77524</v>
      </c>
      <c r="K15" s="140">
        <v>338741</v>
      </c>
      <c r="L15" s="140">
        <v>71800</v>
      </c>
      <c r="M15" s="140">
        <v>9919</v>
      </c>
      <c r="N15" s="140">
        <v>158007</v>
      </c>
      <c r="O15" s="141">
        <v>655991</v>
      </c>
    </row>
    <row r="16" spans="1:15" x14ac:dyDescent="0.2">
      <c r="A16" s="139" t="s">
        <v>188</v>
      </c>
      <c r="B16" s="139" t="s">
        <v>23</v>
      </c>
      <c r="C16" s="140">
        <v>326286</v>
      </c>
      <c r="D16" s="140">
        <v>676003</v>
      </c>
      <c r="E16" s="140">
        <v>95213</v>
      </c>
      <c r="F16" s="140">
        <v>19562</v>
      </c>
      <c r="G16" s="140">
        <v>331969</v>
      </c>
      <c r="H16" s="141">
        <v>1449033</v>
      </c>
      <c r="I16" s="142">
        <v>88.25</v>
      </c>
      <c r="J16" s="140">
        <v>287947</v>
      </c>
      <c r="K16" s="140">
        <v>596573</v>
      </c>
      <c r="L16" s="140">
        <v>84025</v>
      </c>
      <c r="M16" s="140">
        <v>17263</v>
      </c>
      <c r="N16" s="140">
        <v>292963</v>
      </c>
      <c r="O16" s="141">
        <v>1278771</v>
      </c>
    </row>
    <row r="17" spans="1:15" x14ac:dyDescent="0.2">
      <c r="A17" s="139" t="s">
        <v>189</v>
      </c>
      <c r="B17" s="139" t="s">
        <v>19</v>
      </c>
      <c r="C17" s="140">
        <v>141549</v>
      </c>
      <c r="D17" s="140">
        <v>719944</v>
      </c>
      <c r="E17" s="140">
        <v>56055</v>
      </c>
      <c r="F17" s="140">
        <v>18029</v>
      </c>
      <c r="G17" s="140">
        <v>352485</v>
      </c>
      <c r="H17" s="141">
        <v>1288062</v>
      </c>
      <c r="I17" s="142">
        <v>68.34</v>
      </c>
      <c r="J17" s="140">
        <v>96735</v>
      </c>
      <c r="K17" s="140">
        <v>492010</v>
      </c>
      <c r="L17" s="140">
        <v>38308</v>
      </c>
      <c r="M17" s="140">
        <v>12321</v>
      </c>
      <c r="N17" s="140">
        <v>240888</v>
      </c>
      <c r="O17" s="141">
        <v>880262</v>
      </c>
    </row>
    <row r="18" spans="1:15" ht="25.5" x14ac:dyDescent="0.2">
      <c r="A18" s="139" t="s">
        <v>190</v>
      </c>
      <c r="B18" s="139" t="s">
        <v>25</v>
      </c>
      <c r="C18" s="140">
        <v>24174</v>
      </c>
      <c r="D18" s="140">
        <v>426770</v>
      </c>
      <c r="E18" s="140">
        <v>230002</v>
      </c>
      <c r="F18" s="140">
        <v>2018</v>
      </c>
      <c r="G18" s="140">
        <v>125564</v>
      </c>
      <c r="H18" s="141">
        <v>808528</v>
      </c>
      <c r="I18" s="142">
        <v>94.71</v>
      </c>
      <c r="J18" s="140">
        <v>22895</v>
      </c>
      <c r="K18" s="140">
        <v>404194</v>
      </c>
      <c r="L18" s="140">
        <v>217835</v>
      </c>
      <c r="M18" s="140">
        <v>1911</v>
      </c>
      <c r="N18" s="140">
        <v>118922</v>
      </c>
      <c r="O18" s="141">
        <v>765757</v>
      </c>
    </row>
    <row r="19" spans="1:15" x14ac:dyDescent="0.2">
      <c r="A19" s="139" t="s">
        <v>191</v>
      </c>
      <c r="B19" s="139" t="s">
        <v>26</v>
      </c>
      <c r="C19" s="140">
        <v>614692</v>
      </c>
      <c r="D19" s="140">
        <v>8115</v>
      </c>
      <c r="E19" s="140">
        <v>32215</v>
      </c>
      <c r="F19" s="145">
        <v>514</v>
      </c>
      <c r="G19" s="140">
        <v>40520</v>
      </c>
      <c r="H19" s="141">
        <v>696056</v>
      </c>
      <c r="I19" s="142">
        <v>77.069999999999993</v>
      </c>
      <c r="J19" s="140">
        <v>473743</v>
      </c>
      <c r="K19" s="140">
        <v>6254</v>
      </c>
      <c r="L19" s="140">
        <v>24828</v>
      </c>
      <c r="M19" s="145">
        <v>396</v>
      </c>
      <c r="N19" s="140">
        <v>31229</v>
      </c>
      <c r="O19" s="141">
        <v>536450</v>
      </c>
    </row>
    <row r="20" spans="1:15" x14ac:dyDescent="0.2">
      <c r="A20" s="139" t="s">
        <v>192</v>
      </c>
      <c r="B20" s="139" t="s">
        <v>27</v>
      </c>
      <c r="C20" s="140">
        <v>34054</v>
      </c>
      <c r="D20" s="140">
        <v>282415</v>
      </c>
      <c r="E20" s="140">
        <v>3829</v>
      </c>
      <c r="F20" s="140">
        <v>277921</v>
      </c>
      <c r="G20" s="140">
        <v>77400</v>
      </c>
      <c r="H20" s="141">
        <v>675619</v>
      </c>
      <c r="I20" s="144">
        <v>74.599999999999994</v>
      </c>
      <c r="J20" s="140">
        <v>25404</v>
      </c>
      <c r="K20" s="140">
        <v>210682</v>
      </c>
      <c r="L20" s="140">
        <v>2856</v>
      </c>
      <c r="M20" s="140">
        <v>207329</v>
      </c>
      <c r="N20" s="140">
        <v>57740</v>
      </c>
      <c r="O20" s="141">
        <v>504011</v>
      </c>
    </row>
    <row r="21" spans="1:15" x14ac:dyDescent="0.2">
      <c r="A21" s="139" t="s">
        <v>193</v>
      </c>
      <c r="B21" s="139" t="s">
        <v>28</v>
      </c>
      <c r="C21" s="140">
        <v>69082</v>
      </c>
      <c r="D21" s="140">
        <v>444455</v>
      </c>
      <c r="E21" s="140">
        <v>2800</v>
      </c>
      <c r="F21" s="140">
        <v>388264</v>
      </c>
      <c r="G21" s="140">
        <v>122944</v>
      </c>
      <c r="H21" s="141">
        <v>1027545</v>
      </c>
      <c r="I21" s="142">
        <v>80.02</v>
      </c>
      <c r="J21" s="140">
        <v>55279</v>
      </c>
      <c r="K21" s="140">
        <v>355653</v>
      </c>
      <c r="L21" s="140">
        <v>2241</v>
      </c>
      <c r="M21" s="140">
        <v>310689</v>
      </c>
      <c r="N21" s="140">
        <v>98380</v>
      </c>
      <c r="O21" s="141">
        <v>822242</v>
      </c>
    </row>
    <row r="22" spans="1:15" x14ac:dyDescent="0.2">
      <c r="A22" s="139" t="s">
        <v>194</v>
      </c>
      <c r="B22" s="139" t="s">
        <v>30</v>
      </c>
      <c r="C22" s="140">
        <v>1247</v>
      </c>
      <c r="D22" s="140">
        <v>4491</v>
      </c>
      <c r="E22" s="140">
        <v>2883</v>
      </c>
      <c r="F22" s="140">
        <v>364673</v>
      </c>
      <c r="G22" s="140">
        <v>247523</v>
      </c>
      <c r="H22" s="141">
        <v>620817</v>
      </c>
      <c r="I22" s="142">
        <v>76.010000000000005</v>
      </c>
      <c r="J22" s="145">
        <v>948</v>
      </c>
      <c r="K22" s="140">
        <v>3414</v>
      </c>
      <c r="L22" s="140">
        <v>2191</v>
      </c>
      <c r="M22" s="140">
        <v>277188</v>
      </c>
      <c r="N22" s="140">
        <v>188142</v>
      </c>
      <c r="O22" s="141">
        <v>471883</v>
      </c>
    </row>
    <row r="23" spans="1:15" x14ac:dyDescent="0.2">
      <c r="A23" s="139" t="s">
        <v>195</v>
      </c>
      <c r="B23" s="139" t="s">
        <v>31</v>
      </c>
      <c r="C23" s="140">
        <v>5843</v>
      </c>
      <c r="D23" s="140">
        <v>447501</v>
      </c>
      <c r="E23" s="140">
        <v>1731</v>
      </c>
      <c r="F23" s="145">
        <v>974</v>
      </c>
      <c r="G23" s="140">
        <v>68516</v>
      </c>
      <c r="H23" s="141">
        <v>524565</v>
      </c>
      <c r="I23" s="142">
        <v>75.58</v>
      </c>
      <c r="J23" s="140">
        <v>4416</v>
      </c>
      <c r="K23" s="140">
        <v>338221</v>
      </c>
      <c r="L23" s="140">
        <v>1308</v>
      </c>
      <c r="M23" s="145">
        <v>736</v>
      </c>
      <c r="N23" s="140">
        <v>51784</v>
      </c>
      <c r="O23" s="141">
        <v>396465</v>
      </c>
    </row>
    <row r="24" spans="1:15" x14ac:dyDescent="0.2">
      <c r="A24" s="139" t="s">
        <v>196</v>
      </c>
      <c r="B24" s="139" t="s">
        <v>32</v>
      </c>
      <c r="C24" s="140">
        <v>7734</v>
      </c>
      <c r="D24" s="140">
        <v>16577</v>
      </c>
      <c r="E24" s="140">
        <v>190362</v>
      </c>
      <c r="F24" s="140">
        <v>23313</v>
      </c>
      <c r="G24" s="140">
        <v>340169</v>
      </c>
      <c r="H24" s="141">
        <v>578155</v>
      </c>
      <c r="I24" s="142">
        <v>82.11</v>
      </c>
      <c r="J24" s="140">
        <v>6350</v>
      </c>
      <c r="K24" s="140">
        <v>13611</v>
      </c>
      <c r="L24" s="140">
        <v>156306</v>
      </c>
      <c r="M24" s="140">
        <v>19142</v>
      </c>
      <c r="N24" s="140">
        <v>279313</v>
      </c>
      <c r="O24" s="141">
        <v>474722</v>
      </c>
    </row>
    <row r="25" spans="1:15" x14ac:dyDescent="0.2">
      <c r="A25" s="139" t="s">
        <v>197</v>
      </c>
      <c r="B25" s="139" t="s">
        <v>33</v>
      </c>
      <c r="C25" s="140">
        <v>8362</v>
      </c>
      <c r="D25" s="140">
        <v>5076</v>
      </c>
      <c r="E25" s="140">
        <v>108858</v>
      </c>
      <c r="F25" s="140">
        <v>2670</v>
      </c>
      <c r="G25" s="140">
        <v>266101</v>
      </c>
      <c r="H25" s="141">
        <v>391067</v>
      </c>
      <c r="I25" s="142">
        <v>62.99</v>
      </c>
      <c r="J25" s="140">
        <v>5267</v>
      </c>
      <c r="K25" s="140">
        <v>3197</v>
      </c>
      <c r="L25" s="140">
        <v>68570</v>
      </c>
      <c r="M25" s="140">
        <v>1682</v>
      </c>
      <c r="N25" s="140">
        <v>167617</v>
      </c>
      <c r="O25" s="141">
        <v>246333</v>
      </c>
    </row>
    <row r="26" spans="1:15" x14ac:dyDescent="0.2">
      <c r="A26" s="139" t="s">
        <v>198</v>
      </c>
      <c r="B26" s="139" t="s">
        <v>34</v>
      </c>
      <c r="C26" s="140">
        <v>2164</v>
      </c>
      <c r="D26" s="140">
        <v>9332</v>
      </c>
      <c r="E26" s="145">
        <v>757</v>
      </c>
      <c r="F26" s="140">
        <v>367490</v>
      </c>
      <c r="G26" s="140">
        <v>117637</v>
      </c>
      <c r="H26" s="141">
        <v>497380</v>
      </c>
      <c r="I26" s="142">
        <v>76.650000000000006</v>
      </c>
      <c r="J26" s="140">
        <v>1659</v>
      </c>
      <c r="K26" s="140">
        <v>7153</v>
      </c>
      <c r="L26" s="145">
        <v>580</v>
      </c>
      <c r="M26" s="140">
        <v>281681</v>
      </c>
      <c r="N26" s="140">
        <v>90169</v>
      </c>
      <c r="O26" s="141">
        <v>381242</v>
      </c>
    </row>
    <row r="27" spans="1:15" x14ac:dyDescent="0.2">
      <c r="A27" s="139" t="s">
        <v>199</v>
      </c>
      <c r="B27" s="139" t="s">
        <v>35</v>
      </c>
      <c r="C27" s="140">
        <v>398715</v>
      </c>
      <c r="D27" s="140">
        <v>9231</v>
      </c>
      <c r="E27" s="140">
        <v>5932</v>
      </c>
      <c r="F27" s="140">
        <v>1802</v>
      </c>
      <c r="G27" s="140">
        <v>10645</v>
      </c>
      <c r="H27" s="141">
        <v>426325</v>
      </c>
      <c r="I27" s="142">
        <v>68.930000000000007</v>
      </c>
      <c r="J27" s="140">
        <v>274834</v>
      </c>
      <c r="K27" s="140">
        <v>6363</v>
      </c>
      <c r="L27" s="140">
        <v>4089</v>
      </c>
      <c r="M27" s="140">
        <v>1242</v>
      </c>
      <c r="N27" s="140">
        <v>7338</v>
      </c>
      <c r="O27" s="141">
        <v>293866</v>
      </c>
    </row>
    <row r="28" spans="1:15" x14ac:dyDescent="0.2">
      <c r="A28" s="139" t="s">
        <v>200</v>
      </c>
      <c r="B28" s="139" t="s">
        <v>36</v>
      </c>
      <c r="C28" s="140">
        <v>889322</v>
      </c>
      <c r="D28" s="140">
        <v>30890</v>
      </c>
      <c r="E28" s="140">
        <v>79768</v>
      </c>
      <c r="F28" s="140">
        <v>1515</v>
      </c>
      <c r="G28" s="140">
        <v>209956</v>
      </c>
      <c r="H28" s="141">
        <v>1211451</v>
      </c>
      <c r="I28" s="142">
        <v>78.86</v>
      </c>
      <c r="J28" s="140">
        <v>701319</v>
      </c>
      <c r="K28" s="140">
        <v>24360</v>
      </c>
      <c r="L28" s="140">
        <v>62905</v>
      </c>
      <c r="M28" s="140">
        <v>1195</v>
      </c>
      <c r="N28" s="140">
        <v>165571</v>
      </c>
      <c r="O28" s="141">
        <v>955350</v>
      </c>
    </row>
    <row r="29" spans="1:15" x14ac:dyDescent="0.2">
      <c r="A29" s="139" t="s">
        <v>201</v>
      </c>
      <c r="B29" s="139" t="s">
        <v>37</v>
      </c>
      <c r="C29" s="140">
        <v>7922</v>
      </c>
      <c r="D29" s="140">
        <v>19864</v>
      </c>
      <c r="E29" s="140">
        <v>1232</v>
      </c>
      <c r="F29" s="140">
        <v>203309</v>
      </c>
      <c r="G29" s="140">
        <v>158534</v>
      </c>
      <c r="H29" s="141">
        <v>390861</v>
      </c>
      <c r="I29" s="142">
        <v>87.76</v>
      </c>
      <c r="J29" s="140">
        <v>6952</v>
      </c>
      <c r="K29" s="140">
        <v>17433</v>
      </c>
      <c r="L29" s="140">
        <v>1081</v>
      </c>
      <c r="M29" s="140">
        <v>178424</v>
      </c>
      <c r="N29" s="140">
        <v>139129</v>
      </c>
      <c r="O29" s="141">
        <v>343019</v>
      </c>
    </row>
    <row r="30" spans="1:15" x14ac:dyDescent="0.2">
      <c r="A30" s="139" t="s">
        <v>202</v>
      </c>
      <c r="B30" s="139" t="s">
        <v>38</v>
      </c>
      <c r="C30" s="140">
        <v>7457</v>
      </c>
      <c r="D30" s="140">
        <v>336648</v>
      </c>
      <c r="E30" s="140">
        <v>2661</v>
      </c>
      <c r="F30" s="145">
        <v>388</v>
      </c>
      <c r="G30" s="140">
        <v>62206</v>
      </c>
      <c r="H30" s="141">
        <v>409360</v>
      </c>
      <c r="I30" s="142">
        <v>77.56</v>
      </c>
      <c r="J30" s="140">
        <v>5784</v>
      </c>
      <c r="K30" s="140">
        <v>261104</v>
      </c>
      <c r="L30" s="140">
        <v>2064</v>
      </c>
      <c r="M30" s="145">
        <v>301</v>
      </c>
      <c r="N30" s="140">
        <v>48247</v>
      </c>
      <c r="O30" s="141">
        <v>317500</v>
      </c>
    </row>
    <row r="31" spans="1:15" x14ac:dyDescent="0.2">
      <c r="A31" s="139" t="s">
        <v>203</v>
      </c>
      <c r="B31" s="139" t="s">
        <v>39</v>
      </c>
      <c r="C31" s="140">
        <v>13037</v>
      </c>
      <c r="D31" s="140">
        <v>17311</v>
      </c>
      <c r="E31" s="140">
        <v>254912</v>
      </c>
      <c r="F31" s="140">
        <v>3002</v>
      </c>
      <c r="G31" s="140">
        <v>343985</v>
      </c>
      <c r="H31" s="141">
        <v>632247</v>
      </c>
      <c r="I31" s="142">
        <v>73.13</v>
      </c>
      <c r="J31" s="140">
        <v>9534</v>
      </c>
      <c r="K31" s="140">
        <v>12660</v>
      </c>
      <c r="L31" s="140">
        <v>186417</v>
      </c>
      <c r="M31" s="140">
        <v>2195</v>
      </c>
      <c r="N31" s="140">
        <v>251556</v>
      </c>
      <c r="O31" s="141">
        <v>462362</v>
      </c>
    </row>
    <row r="32" spans="1:15" x14ac:dyDescent="0.2">
      <c r="A32" s="139" t="s">
        <v>204</v>
      </c>
      <c r="B32" s="139" t="s">
        <v>40</v>
      </c>
      <c r="C32" s="140">
        <v>12530</v>
      </c>
      <c r="D32" s="140">
        <v>359489</v>
      </c>
      <c r="E32" s="140">
        <v>5683</v>
      </c>
      <c r="F32" s="145">
        <v>693</v>
      </c>
      <c r="G32" s="140">
        <v>63981</v>
      </c>
      <c r="H32" s="141">
        <v>442376</v>
      </c>
      <c r="I32" s="144">
        <v>68.900000000000006</v>
      </c>
      <c r="J32" s="140">
        <v>8633</v>
      </c>
      <c r="K32" s="140">
        <v>247688</v>
      </c>
      <c r="L32" s="140">
        <v>3916</v>
      </c>
      <c r="M32" s="145">
        <v>477</v>
      </c>
      <c r="N32" s="140">
        <v>44083</v>
      </c>
      <c r="O32" s="141">
        <v>304797</v>
      </c>
    </row>
    <row r="33" spans="1:15" ht="25.5" x14ac:dyDescent="0.2">
      <c r="A33" s="139" t="s">
        <v>205</v>
      </c>
      <c r="B33" s="139" t="s">
        <v>41</v>
      </c>
      <c r="C33" s="140">
        <v>3198</v>
      </c>
      <c r="D33" s="140">
        <v>3726</v>
      </c>
      <c r="E33" s="140">
        <v>1262</v>
      </c>
      <c r="F33" s="140">
        <v>219535</v>
      </c>
      <c r="G33" s="140">
        <v>291628</v>
      </c>
      <c r="H33" s="141">
        <v>519349</v>
      </c>
      <c r="I33" s="142">
        <v>70.34</v>
      </c>
      <c r="J33" s="140">
        <v>2249</v>
      </c>
      <c r="K33" s="140">
        <v>2621</v>
      </c>
      <c r="L33" s="145">
        <v>888</v>
      </c>
      <c r="M33" s="140">
        <v>154421</v>
      </c>
      <c r="N33" s="140">
        <v>205131</v>
      </c>
      <c r="O33" s="141">
        <v>365310</v>
      </c>
    </row>
    <row r="34" spans="1:15" x14ac:dyDescent="0.2">
      <c r="A34" s="139" t="s">
        <v>206</v>
      </c>
      <c r="B34" s="139" t="s">
        <v>42</v>
      </c>
      <c r="C34" s="140">
        <v>457753</v>
      </c>
      <c r="D34" s="140">
        <v>14823</v>
      </c>
      <c r="E34" s="140">
        <v>5437</v>
      </c>
      <c r="F34" s="140">
        <v>1082</v>
      </c>
      <c r="G34" s="140">
        <v>569764</v>
      </c>
      <c r="H34" s="141">
        <v>1048859</v>
      </c>
      <c r="I34" s="142">
        <v>89.57</v>
      </c>
      <c r="J34" s="140">
        <v>410009</v>
      </c>
      <c r="K34" s="140">
        <v>13277</v>
      </c>
      <c r="L34" s="140">
        <v>4870</v>
      </c>
      <c r="M34" s="145">
        <v>969</v>
      </c>
      <c r="N34" s="140">
        <v>510338</v>
      </c>
      <c r="O34" s="141">
        <v>939463</v>
      </c>
    </row>
    <row r="35" spans="1:15" x14ac:dyDescent="0.2">
      <c r="A35" s="139" t="s">
        <v>207</v>
      </c>
      <c r="B35" s="139" t="s">
        <v>43</v>
      </c>
      <c r="C35" s="140">
        <v>9120</v>
      </c>
      <c r="D35" s="140">
        <v>36343</v>
      </c>
      <c r="E35" s="140">
        <v>1330</v>
      </c>
      <c r="F35" s="140">
        <v>244946</v>
      </c>
      <c r="G35" s="140">
        <v>149168</v>
      </c>
      <c r="H35" s="141">
        <v>440907</v>
      </c>
      <c r="I35" s="142">
        <v>77.58</v>
      </c>
      <c r="J35" s="140">
        <v>7075</v>
      </c>
      <c r="K35" s="140">
        <v>28195</v>
      </c>
      <c r="L35" s="140">
        <v>1032</v>
      </c>
      <c r="M35" s="140">
        <v>190029</v>
      </c>
      <c r="N35" s="140">
        <v>115725</v>
      </c>
      <c r="O35" s="141">
        <v>342056</v>
      </c>
    </row>
    <row r="36" spans="1:15" x14ac:dyDescent="0.2">
      <c r="A36" s="139" t="s">
        <v>208</v>
      </c>
      <c r="B36" s="139" t="s">
        <v>44</v>
      </c>
      <c r="C36" s="140">
        <v>1805</v>
      </c>
      <c r="D36" s="140">
        <v>7842</v>
      </c>
      <c r="E36" s="140">
        <v>342035</v>
      </c>
      <c r="F36" s="140">
        <v>2297</v>
      </c>
      <c r="G36" s="140">
        <v>4528</v>
      </c>
      <c r="H36" s="141">
        <v>358507</v>
      </c>
      <c r="I36" s="142">
        <v>69.959999999999994</v>
      </c>
      <c r="J36" s="140">
        <v>1263</v>
      </c>
      <c r="K36" s="140">
        <v>5486</v>
      </c>
      <c r="L36" s="140">
        <v>239288</v>
      </c>
      <c r="M36" s="140">
        <v>1607</v>
      </c>
      <c r="N36" s="140">
        <v>3168</v>
      </c>
      <c r="O36" s="141">
        <v>250812</v>
      </c>
    </row>
    <row r="37" spans="1:15" x14ac:dyDescent="0.2">
      <c r="A37" s="139" t="s">
        <v>209</v>
      </c>
      <c r="B37" s="139" t="s">
        <v>45</v>
      </c>
      <c r="C37" s="140">
        <v>11726</v>
      </c>
      <c r="D37" s="140">
        <v>541979</v>
      </c>
      <c r="E37" s="140">
        <v>8094</v>
      </c>
      <c r="F37" s="145">
        <v>804</v>
      </c>
      <c r="G37" s="140">
        <v>218832</v>
      </c>
      <c r="H37" s="141">
        <v>781435</v>
      </c>
      <c r="I37" s="142">
        <v>71.650000000000006</v>
      </c>
      <c r="J37" s="140">
        <v>8402</v>
      </c>
      <c r="K37" s="140">
        <v>388328</v>
      </c>
      <c r="L37" s="140">
        <v>5799</v>
      </c>
      <c r="M37" s="145">
        <v>576</v>
      </c>
      <c r="N37" s="140">
        <v>156793</v>
      </c>
      <c r="O37" s="141">
        <v>559898</v>
      </c>
    </row>
    <row r="38" spans="1:15" x14ac:dyDescent="0.2">
      <c r="A38" s="139" t="s">
        <v>210</v>
      </c>
      <c r="B38" s="139" t="s">
        <v>46</v>
      </c>
      <c r="C38" s="140">
        <v>15302</v>
      </c>
      <c r="D38" s="140">
        <v>8593</v>
      </c>
      <c r="E38" s="140">
        <v>10395</v>
      </c>
      <c r="F38" s="140">
        <v>326529</v>
      </c>
      <c r="G38" s="140">
        <v>540372</v>
      </c>
      <c r="H38" s="141">
        <v>901191</v>
      </c>
      <c r="I38" s="142">
        <v>73.510000000000005</v>
      </c>
      <c r="J38" s="140">
        <v>11249</v>
      </c>
      <c r="K38" s="140">
        <v>6317</v>
      </c>
      <c r="L38" s="140">
        <v>7641</v>
      </c>
      <c r="M38" s="140">
        <v>240031</v>
      </c>
      <c r="N38" s="140">
        <v>397227</v>
      </c>
      <c r="O38" s="141">
        <v>662465</v>
      </c>
    </row>
    <row r="39" spans="1:15" x14ac:dyDescent="0.2">
      <c r="A39" s="139" t="s">
        <v>211</v>
      </c>
      <c r="B39" s="139" t="s">
        <v>47</v>
      </c>
      <c r="C39" s="140">
        <v>467325</v>
      </c>
      <c r="D39" s="140">
        <v>7152</v>
      </c>
      <c r="E39" s="140">
        <v>7401</v>
      </c>
      <c r="F39" s="140">
        <v>2412</v>
      </c>
      <c r="G39" s="140">
        <v>59490</v>
      </c>
      <c r="H39" s="141">
        <v>543780</v>
      </c>
      <c r="I39" s="142">
        <v>80.09</v>
      </c>
      <c r="J39" s="140">
        <v>374281</v>
      </c>
      <c r="K39" s="140">
        <v>5728</v>
      </c>
      <c r="L39" s="140">
        <v>5927</v>
      </c>
      <c r="M39" s="140">
        <v>1932</v>
      </c>
      <c r="N39" s="140">
        <v>47646</v>
      </c>
      <c r="O39" s="141">
        <v>435514</v>
      </c>
    </row>
    <row r="40" spans="1:15" x14ac:dyDescent="0.2">
      <c r="A40" s="139" t="s">
        <v>212</v>
      </c>
      <c r="B40" s="139" t="s">
        <v>48</v>
      </c>
      <c r="C40" s="140">
        <v>635649</v>
      </c>
      <c r="D40" s="140">
        <v>189004</v>
      </c>
      <c r="E40" s="140">
        <v>743955</v>
      </c>
      <c r="F40" s="140">
        <v>49067</v>
      </c>
      <c r="G40" s="140">
        <v>609508</v>
      </c>
      <c r="H40" s="141">
        <v>2227183</v>
      </c>
      <c r="I40" s="142">
        <v>91.23</v>
      </c>
      <c r="J40" s="140">
        <v>579903</v>
      </c>
      <c r="K40" s="140">
        <v>172428</v>
      </c>
      <c r="L40" s="140">
        <v>678710</v>
      </c>
      <c r="M40" s="140">
        <v>44764</v>
      </c>
      <c r="N40" s="140">
        <v>556054</v>
      </c>
      <c r="O40" s="141">
        <v>2031859</v>
      </c>
    </row>
    <row r="41" spans="1:15" x14ac:dyDescent="0.2">
      <c r="A41" s="139" t="s">
        <v>213</v>
      </c>
      <c r="B41" s="139" t="s">
        <v>49</v>
      </c>
      <c r="C41" s="140">
        <v>7758</v>
      </c>
      <c r="D41" s="140">
        <v>20140</v>
      </c>
      <c r="E41" s="140">
        <v>1303</v>
      </c>
      <c r="F41" s="140">
        <v>116620</v>
      </c>
      <c r="G41" s="140">
        <v>595730</v>
      </c>
      <c r="H41" s="141">
        <v>741551</v>
      </c>
      <c r="I41" s="142">
        <v>74.290000000000006</v>
      </c>
      <c r="J41" s="140">
        <v>5763</v>
      </c>
      <c r="K41" s="140">
        <v>14962</v>
      </c>
      <c r="L41" s="145">
        <v>968</v>
      </c>
      <c r="M41" s="140">
        <v>86637</v>
      </c>
      <c r="N41" s="140">
        <v>442568</v>
      </c>
      <c r="O41" s="141">
        <v>550898</v>
      </c>
    </row>
    <row r="42" spans="1:15" x14ac:dyDescent="0.2">
      <c r="A42" s="139" t="s">
        <v>214</v>
      </c>
      <c r="B42" s="139" t="s">
        <v>50</v>
      </c>
      <c r="C42" s="140">
        <v>14823</v>
      </c>
      <c r="D42" s="140">
        <v>19881</v>
      </c>
      <c r="E42" s="140">
        <v>108440</v>
      </c>
      <c r="F42" s="140">
        <v>3192</v>
      </c>
      <c r="G42" s="140">
        <v>510093</v>
      </c>
      <c r="H42" s="141">
        <v>656429</v>
      </c>
      <c r="I42" s="142">
        <v>83.39</v>
      </c>
      <c r="J42" s="140">
        <v>12361</v>
      </c>
      <c r="K42" s="140">
        <v>16579</v>
      </c>
      <c r="L42" s="140">
        <v>90428</v>
      </c>
      <c r="M42" s="140">
        <v>2662</v>
      </c>
      <c r="N42" s="140">
        <v>425367</v>
      </c>
      <c r="O42" s="141">
        <v>547397</v>
      </c>
    </row>
    <row r="43" spans="1:15" x14ac:dyDescent="0.2">
      <c r="A43" s="139" t="s">
        <v>215</v>
      </c>
      <c r="B43" s="139" t="s">
        <v>51</v>
      </c>
      <c r="C43" s="140">
        <v>5350</v>
      </c>
      <c r="D43" s="140">
        <v>3770</v>
      </c>
      <c r="E43" s="140">
        <v>145398</v>
      </c>
      <c r="F43" s="140">
        <v>1358</v>
      </c>
      <c r="G43" s="140">
        <v>205221</v>
      </c>
      <c r="H43" s="141">
        <v>361097</v>
      </c>
      <c r="I43" s="142">
        <v>88.06</v>
      </c>
      <c r="J43" s="140">
        <v>4711</v>
      </c>
      <c r="K43" s="140">
        <v>3320</v>
      </c>
      <c r="L43" s="140">
        <v>128037</v>
      </c>
      <c r="M43" s="140">
        <v>1196</v>
      </c>
      <c r="N43" s="140">
        <v>180718</v>
      </c>
      <c r="O43" s="141">
        <v>317982</v>
      </c>
    </row>
    <row r="44" spans="1:15" x14ac:dyDescent="0.2">
      <c r="A44" s="139" t="s">
        <v>216</v>
      </c>
      <c r="B44" s="139" t="s">
        <v>52</v>
      </c>
      <c r="C44" s="140">
        <v>32350</v>
      </c>
      <c r="D44" s="140">
        <v>29246</v>
      </c>
      <c r="E44" s="140">
        <v>195823</v>
      </c>
      <c r="F44" s="140">
        <v>2994</v>
      </c>
      <c r="G44" s="140">
        <v>393171</v>
      </c>
      <c r="H44" s="141">
        <v>653584</v>
      </c>
      <c r="I44" s="142">
        <v>77.33</v>
      </c>
      <c r="J44" s="140">
        <v>25016</v>
      </c>
      <c r="K44" s="140">
        <v>22616</v>
      </c>
      <c r="L44" s="140">
        <v>151430</v>
      </c>
      <c r="M44" s="140">
        <v>2315</v>
      </c>
      <c r="N44" s="140">
        <v>304039</v>
      </c>
      <c r="O44" s="141">
        <v>505416</v>
      </c>
    </row>
    <row r="45" spans="1:15" x14ac:dyDescent="0.2">
      <c r="A45" s="139" t="s">
        <v>217</v>
      </c>
      <c r="B45" s="139" t="s">
        <v>53</v>
      </c>
      <c r="C45" s="140">
        <v>903493</v>
      </c>
      <c r="D45" s="140">
        <v>16078</v>
      </c>
      <c r="E45" s="140">
        <v>10589</v>
      </c>
      <c r="F45" s="140">
        <v>3936</v>
      </c>
      <c r="G45" s="140">
        <v>113352</v>
      </c>
      <c r="H45" s="141">
        <v>1047448</v>
      </c>
      <c r="I45" s="144">
        <v>88.6</v>
      </c>
      <c r="J45" s="140">
        <v>800495</v>
      </c>
      <c r="K45" s="140">
        <v>14245</v>
      </c>
      <c r="L45" s="140">
        <v>9382</v>
      </c>
      <c r="M45" s="140">
        <v>3487</v>
      </c>
      <c r="N45" s="140">
        <v>100430</v>
      </c>
      <c r="O45" s="141">
        <v>928039</v>
      </c>
    </row>
    <row r="46" spans="1:15" x14ac:dyDescent="0.2">
      <c r="A46" s="139" t="s">
        <v>218</v>
      </c>
      <c r="B46" s="139" t="s">
        <v>54</v>
      </c>
      <c r="C46" s="140">
        <v>5399</v>
      </c>
      <c r="D46" s="140">
        <v>290101</v>
      </c>
      <c r="E46" s="140">
        <v>1878</v>
      </c>
      <c r="F46" s="145">
        <v>792</v>
      </c>
      <c r="G46" s="140">
        <v>25821</v>
      </c>
      <c r="H46" s="141">
        <v>323991</v>
      </c>
      <c r="I46" s="142">
        <v>76.53</v>
      </c>
      <c r="J46" s="140">
        <v>4132</v>
      </c>
      <c r="K46" s="140">
        <v>222014</v>
      </c>
      <c r="L46" s="140">
        <v>1437</v>
      </c>
      <c r="M46" s="145">
        <v>606</v>
      </c>
      <c r="N46" s="140">
        <v>19761</v>
      </c>
      <c r="O46" s="141">
        <v>247950</v>
      </c>
    </row>
    <row r="47" spans="1:15" x14ac:dyDescent="0.2">
      <c r="A47" s="139" t="s">
        <v>219</v>
      </c>
      <c r="B47" s="139" t="s">
        <v>55</v>
      </c>
      <c r="C47" s="140">
        <v>1893</v>
      </c>
      <c r="D47" s="140">
        <v>2979</v>
      </c>
      <c r="E47" s="145">
        <v>528</v>
      </c>
      <c r="F47" s="140">
        <v>185046</v>
      </c>
      <c r="G47" s="140">
        <v>196218</v>
      </c>
      <c r="H47" s="141">
        <v>386664</v>
      </c>
      <c r="I47" s="142">
        <v>79.53</v>
      </c>
      <c r="J47" s="140">
        <v>1506</v>
      </c>
      <c r="K47" s="140">
        <v>2369</v>
      </c>
      <c r="L47" s="145">
        <v>420</v>
      </c>
      <c r="M47" s="140">
        <v>147167</v>
      </c>
      <c r="N47" s="140">
        <v>156052</v>
      </c>
      <c r="O47" s="141">
        <v>307514</v>
      </c>
    </row>
    <row r="48" spans="1:15" x14ac:dyDescent="0.2">
      <c r="A48" s="139" t="s">
        <v>220</v>
      </c>
      <c r="B48" s="139" t="s">
        <v>56</v>
      </c>
      <c r="C48" s="140">
        <v>853733</v>
      </c>
      <c r="D48" s="140">
        <v>154435</v>
      </c>
      <c r="E48" s="140">
        <v>10035</v>
      </c>
      <c r="F48" s="140">
        <v>41804</v>
      </c>
      <c r="G48" s="140">
        <v>213315</v>
      </c>
      <c r="H48" s="141">
        <v>1273322</v>
      </c>
      <c r="I48" s="142">
        <v>53.41</v>
      </c>
      <c r="J48" s="140">
        <v>455979</v>
      </c>
      <c r="K48" s="140">
        <v>82484</v>
      </c>
      <c r="L48" s="140">
        <v>5360</v>
      </c>
      <c r="M48" s="140">
        <v>22328</v>
      </c>
      <c r="N48" s="140">
        <v>113932</v>
      </c>
      <c r="O48" s="141">
        <v>680083</v>
      </c>
    </row>
    <row r="49" spans="1:15" x14ac:dyDescent="0.2">
      <c r="A49" s="139" t="s">
        <v>221</v>
      </c>
      <c r="B49" s="139" t="s">
        <v>57</v>
      </c>
      <c r="C49" s="140">
        <v>16419</v>
      </c>
      <c r="D49" s="140">
        <v>281068</v>
      </c>
      <c r="E49" s="140">
        <v>3192</v>
      </c>
      <c r="F49" s="140">
        <v>633167</v>
      </c>
      <c r="G49" s="140">
        <v>209820</v>
      </c>
      <c r="H49" s="141">
        <v>1143666</v>
      </c>
      <c r="I49" s="144">
        <v>84.7</v>
      </c>
      <c r="J49" s="140">
        <v>13907</v>
      </c>
      <c r="K49" s="140">
        <v>238065</v>
      </c>
      <c r="L49" s="140">
        <v>2704</v>
      </c>
      <c r="M49" s="140">
        <v>536292</v>
      </c>
      <c r="N49" s="140">
        <v>177718</v>
      </c>
      <c r="O49" s="141">
        <v>968686</v>
      </c>
    </row>
    <row r="50" spans="1:15" x14ac:dyDescent="0.2">
      <c r="A50" s="139" t="s">
        <v>222</v>
      </c>
      <c r="B50" s="139" t="s">
        <v>58</v>
      </c>
      <c r="C50" s="140">
        <v>7207</v>
      </c>
      <c r="D50" s="140">
        <v>6487</v>
      </c>
      <c r="E50" s="140">
        <v>4352</v>
      </c>
      <c r="F50" s="140">
        <v>158399</v>
      </c>
      <c r="G50" s="140">
        <v>451774</v>
      </c>
      <c r="H50" s="141">
        <v>628219</v>
      </c>
      <c r="I50" s="142">
        <v>71.08</v>
      </c>
      <c r="J50" s="140">
        <v>5123</v>
      </c>
      <c r="K50" s="140">
        <v>4611</v>
      </c>
      <c r="L50" s="140">
        <v>3093</v>
      </c>
      <c r="M50" s="140">
        <v>112590</v>
      </c>
      <c r="N50" s="140">
        <v>321121</v>
      </c>
      <c r="O50" s="141">
        <v>446538</v>
      </c>
    </row>
    <row r="51" spans="1:15" x14ac:dyDescent="0.2">
      <c r="A51" s="139" t="s">
        <v>223</v>
      </c>
      <c r="B51" s="139" t="s">
        <v>59</v>
      </c>
      <c r="C51" s="140">
        <v>42691</v>
      </c>
      <c r="D51" s="140">
        <v>62789</v>
      </c>
      <c r="E51" s="140">
        <v>3326</v>
      </c>
      <c r="F51" s="140">
        <v>608066</v>
      </c>
      <c r="G51" s="140">
        <v>15940</v>
      </c>
      <c r="H51" s="141">
        <v>732812</v>
      </c>
      <c r="I51" s="142">
        <v>75.459999999999994</v>
      </c>
      <c r="J51" s="140">
        <v>32215</v>
      </c>
      <c r="K51" s="140">
        <v>47381</v>
      </c>
      <c r="L51" s="140">
        <v>2510</v>
      </c>
      <c r="M51" s="140">
        <v>458847</v>
      </c>
      <c r="N51" s="140">
        <v>12028</v>
      </c>
      <c r="O51" s="141">
        <v>552981</v>
      </c>
    </row>
    <row r="52" spans="1:15" x14ac:dyDescent="0.2">
      <c r="A52" s="139" t="s">
        <v>224</v>
      </c>
      <c r="B52" s="139" t="s">
        <v>60</v>
      </c>
      <c r="C52" s="140">
        <v>10820</v>
      </c>
      <c r="D52" s="140">
        <v>5356</v>
      </c>
      <c r="E52" s="140">
        <v>202193</v>
      </c>
      <c r="F52" s="140">
        <v>9116</v>
      </c>
      <c r="G52" s="140">
        <v>281175</v>
      </c>
      <c r="H52" s="141">
        <v>508660</v>
      </c>
      <c r="I52" s="142">
        <v>77.349999999999994</v>
      </c>
      <c r="J52" s="140">
        <v>8369</v>
      </c>
      <c r="K52" s="140">
        <v>4143</v>
      </c>
      <c r="L52" s="140">
        <v>156396</v>
      </c>
      <c r="M52" s="140">
        <v>7051</v>
      </c>
      <c r="N52" s="140">
        <v>217489</v>
      </c>
      <c r="O52" s="141">
        <v>393448</v>
      </c>
    </row>
    <row r="53" spans="1:15" x14ac:dyDescent="0.2">
      <c r="A53" s="139" t="s">
        <v>225</v>
      </c>
      <c r="B53" s="139" t="s">
        <v>61</v>
      </c>
      <c r="C53" s="140">
        <v>8509</v>
      </c>
      <c r="D53" s="140">
        <v>13439</v>
      </c>
      <c r="E53" s="140">
        <v>158856</v>
      </c>
      <c r="F53" s="140">
        <v>1232</v>
      </c>
      <c r="G53" s="140">
        <v>319063</v>
      </c>
      <c r="H53" s="141">
        <v>501099</v>
      </c>
      <c r="I53" s="142">
        <v>75.92</v>
      </c>
      <c r="J53" s="140">
        <v>6460</v>
      </c>
      <c r="K53" s="140">
        <v>10203</v>
      </c>
      <c r="L53" s="140">
        <v>120603</v>
      </c>
      <c r="M53" s="145">
        <v>935</v>
      </c>
      <c r="N53" s="140">
        <v>242233</v>
      </c>
      <c r="O53" s="141">
        <v>380434</v>
      </c>
    </row>
    <row r="54" spans="1:15" x14ac:dyDescent="0.2">
      <c r="A54" s="139" t="s">
        <v>226</v>
      </c>
      <c r="B54" s="139" t="s">
        <v>62</v>
      </c>
      <c r="C54" s="140">
        <v>4869</v>
      </c>
      <c r="D54" s="140">
        <v>566274</v>
      </c>
      <c r="E54" s="140">
        <v>2434</v>
      </c>
      <c r="F54" s="145">
        <v>974</v>
      </c>
      <c r="G54" s="140">
        <v>152287</v>
      </c>
      <c r="H54" s="141">
        <v>726838</v>
      </c>
      <c r="I54" s="142">
        <v>64.989999999999995</v>
      </c>
      <c r="J54" s="140">
        <v>3164</v>
      </c>
      <c r="K54" s="140">
        <v>368021</v>
      </c>
      <c r="L54" s="140">
        <v>1582</v>
      </c>
      <c r="M54" s="145">
        <v>633</v>
      </c>
      <c r="N54" s="140">
        <v>98971</v>
      </c>
      <c r="O54" s="141">
        <v>472371</v>
      </c>
    </row>
    <row r="55" spans="1:15" ht="25.5" x14ac:dyDescent="0.2">
      <c r="A55" s="139" t="s">
        <v>227</v>
      </c>
      <c r="B55" s="139" t="s">
        <v>63</v>
      </c>
      <c r="C55" s="140">
        <v>69134</v>
      </c>
      <c r="D55" s="140">
        <v>32385</v>
      </c>
      <c r="E55" s="140">
        <v>31485</v>
      </c>
      <c r="F55" s="140">
        <v>15178</v>
      </c>
      <c r="G55" s="140">
        <v>42395</v>
      </c>
      <c r="H55" s="141">
        <v>190577</v>
      </c>
      <c r="I55" s="142">
        <v>66.84</v>
      </c>
      <c r="J55" s="140">
        <v>46209</v>
      </c>
      <c r="K55" s="140">
        <v>21646</v>
      </c>
      <c r="L55" s="140">
        <v>21045</v>
      </c>
      <c r="M55" s="140">
        <v>10145</v>
      </c>
      <c r="N55" s="140">
        <v>28337</v>
      </c>
      <c r="O55" s="141">
        <v>127382</v>
      </c>
    </row>
    <row r="56" spans="1:15" ht="25.5" x14ac:dyDescent="0.2">
      <c r="A56" s="139" t="s">
        <v>228</v>
      </c>
      <c r="B56" s="139" t="s">
        <v>64</v>
      </c>
      <c r="C56" s="140">
        <v>205965</v>
      </c>
      <c r="D56" s="140">
        <v>27638</v>
      </c>
      <c r="E56" s="140">
        <v>23944</v>
      </c>
      <c r="F56" s="140">
        <v>15542</v>
      </c>
      <c r="G56" s="140">
        <v>73153</v>
      </c>
      <c r="H56" s="141">
        <v>346242</v>
      </c>
      <c r="I56" s="142">
        <v>78.62</v>
      </c>
      <c r="J56" s="140">
        <v>161930</v>
      </c>
      <c r="K56" s="140">
        <v>21729</v>
      </c>
      <c r="L56" s="140">
        <v>18825</v>
      </c>
      <c r="M56" s="140">
        <v>12219</v>
      </c>
      <c r="N56" s="140">
        <v>57513</v>
      </c>
      <c r="O56" s="141">
        <v>272216</v>
      </c>
    </row>
    <row r="57" spans="1:15" x14ac:dyDescent="0.2">
      <c r="A57" s="139" t="s">
        <v>229</v>
      </c>
      <c r="B57" s="139" t="s">
        <v>65</v>
      </c>
      <c r="C57" s="140">
        <v>78416</v>
      </c>
      <c r="D57" s="140">
        <v>239728</v>
      </c>
      <c r="E57" s="140">
        <v>18949</v>
      </c>
      <c r="F57" s="140">
        <v>14833</v>
      </c>
      <c r="G57" s="140">
        <v>123644</v>
      </c>
      <c r="H57" s="141">
        <v>475570</v>
      </c>
      <c r="I57" s="142">
        <v>71.52</v>
      </c>
      <c r="J57" s="140">
        <v>56083</v>
      </c>
      <c r="K57" s="140">
        <v>171453</v>
      </c>
      <c r="L57" s="140">
        <v>13552</v>
      </c>
      <c r="M57" s="140">
        <v>10609</v>
      </c>
      <c r="N57" s="140">
        <v>88430</v>
      </c>
      <c r="O57" s="141">
        <v>340127</v>
      </c>
    </row>
    <row r="58" spans="1:15" ht="25.5" x14ac:dyDescent="0.2">
      <c r="A58" s="139" t="s">
        <v>230</v>
      </c>
      <c r="B58" s="139" t="s">
        <v>66</v>
      </c>
      <c r="C58" s="140">
        <v>23963</v>
      </c>
      <c r="D58" s="140">
        <v>28254</v>
      </c>
      <c r="E58" s="145">
        <v>611</v>
      </c>
      <c r="F58" s="140">
        <v>39265</v>
      </c>
      <c r="G58" s="140">
        <v>2725</v>
      </c>
      <c r="H58" s="141">
        <v>94818</v>
      </c>
      <c r="I58" s="142">
        <v>72.13</v>
      </c>
      <c r="J58" s="140">
        <v>17285</v>
      </c>
      <c r="K58" s="140">
        <v>20380</v>
      </c>
      <c r="L58" s="145">
        <v>441</v>
      </c>
      <c r="M58" s="140">
        <v>28322</v>
      </c>
      <c r="N58" s="140">
        <v>1966</v>
      </c>
      <c r="O58" s="141">
        <v>68394</v>
      </c>
    </row>
    <row r="59" spans="1:15" ht="25.5" x14ac:dyDescent="0.2">
      <c r="A59" s="139" t="s">
        <v>231</v>
      </c>
      <c r="B59" s="139" t="s">
        <v>67</v>
      </c>
      <c r="C59" s="145">
        <v>249</v>
      </c>
      <c r="D59" s="145">
        <v>306</v>
      </c>
      <c r="E59" s="145">
        <v>478</v>
      </c>
      <c r="F59" s="140">
        <v>44022</v>
      </c>
      <c r="G59" s="140">
        <v>31964</v>
      </c>
      <c r="H59" s="141">
        <v>77019</v>
      </c>
      <c r="I59" s="142">
        <v>82.75</v>
      </c>
      <c r="J59" s="145">
        <v>206</v>
      </c>
      <c r="K59" s="145">
        <v>253</v>
      </c>
      <c r="L59" s="145">
        <v>396</v>
      </c>
      <c r="M59" s="140">
        <v>36428</v>
      </c>
      <c r="N59" s="140">
        <v>26450</v>
      </c>
      <c r="O59" s="141">
        <v>63733</v>
      </c>
    </row>
    <row r="60" spans="1:15" ht="25.5" x14ac:dyDescent="0.2">
      <c r="A60" s="139" t="s">
        <v>232</v>
      </c>
      <c r="B60" s="139" t="s">
        <v>68</v>
      </c>
      <c r="C60" s="140">
        <v>3274</v>
      </c>
      <c r="D60" s="140">
        <v>1002</v>
      </c>
      <c r="E60" s="145">
        <v>517</v>
      </c>
      <c r="F60" s="145">
        <v>329</v>
      </c>
      <c r="G60" s="140">
        <v>1018</v>
      </c>
      <c r="H60" s="141">
        <v>6140</v>
      </c>
      <c r="I60" s="142">
        <v>43.07</v>
      </c>
      <c r="J60" s="140">
        <v>1410</v>
      </c>
      <c r="K60" s="145">
        <v>432</v>
      </c>
      <c r="L60" s="145">
        <v>223</v>
      </c>
      <c r="M60" s="145">
        <v>142</v>
      </c>
      <c r="N60" s="145">
        <v>438</v>
      </c>
      <c r="O60" s="141">
        <v>2645</v>
      </c>
    </row>
    <row r="61" spans="1:15" ht="25.5" x14ac:dyDescent="0.2">
      <c r="A61" s="139" t="s">
        <v>233</v>
      </c>
      <c r="B61" s="139" t="s">
        <v>69</v>
      </c>
      <c r="C61" s="140">
        <v>14346</v>
      </c>
      <c r="D61" s="140">
        <v>23634</v>
      </c>
      <c r="E61" s="140">
        <v>12138</v>
      </c>
      <c r="F61" s="140">
        <v>2146</v>
      </c>
      <c r="G61" s="140">
        <v>53001</v>
      </c>
      <c r="H61" s="141">
        <v>105265</v>
      </c>
      <c r="I61" s="142">
        <v>49.21</v>
      </c>
      <c r="J61" s="140">
        <v>7060</v>
      </c>
      <c r="K61" s="140">
        <v>11630</v>
      </c>
      <c r="L61" s="140">
        <v>5973</v>
      </c>
      <c r="M61" s="140">
        <v>1056</v>
      </c>
      <c r="N61" s="140">
        <v>26082</v>
      </c>
      <c r="O61" s="141">
        <v>51801</v>
      </c>
    </row>
    <row r="62" spans="1:15" ht="38.25" x14ac:dyDescent="0.2">
      <c r="A62" s="139" t="s">
        <v>234</v>
      </c>
      <c r="B62" s="139" t="s">
        <v>70</v>
      </c>
      <c r="C62" s="140">
        <v>23486</v>
      </c>
      <c r="D62" s="140">
        <v>6084</v>
      </c>
      <c r="E62" s="140">
        <v>2864</v>
      </c>
      <c r="F62" s="140">
        <v>1797</v>
      </c>
      <c r="G62" s="140">
        <v>7150</v>
      </c>
      <c r="H62" s="141">
        <v>41381</v>
      </c>
      <c r="I62" s="142">
        <v>29.94</v>
      </c>
      <c r="J62" s="140">
        <v>7032</v>
      </c>
      <c r="K62" s="140">
        <v>1822</v>
      </c>
      <c r="L62" s="145">
        <v>857</v>
      </c>
      <c r="M62" s="145">
        <v>538</v>
      </c>
      <c r="N62" s="140">
        <v>2141</v>
      </c>
      <c r="O62" s="141">
        <v>12390</v>
      </c>
    </row>
    <row r="63" spans="1:15" x14ac:dyDescent="0.2">
      <c r="A63" s="139" t="s">
        <v>235</v>
      </c>
      <c r="B63" s="139" t="s">
        <v>71</v>
      </c>
      <c r="C63" s="140">
        <v>1346</v>
      </c>
      <c r="D63" s="145">
        <v>197</v>
      </c>
      <c r="E63" s="145">
        <v>98</v>
      </c>
      <c r="F63" s="145">
        <v>262</v>
      </c>
      <c r="G63" s="145">
        <v>131</v>
      </c>
      <c r="H63" s="141">
        <v>2034</v>
      </c>
      <c r="I63" s="142">
        <v>45.03</v>
      </c>
      <c r="J63" s="145">
        <v>606</v>
      </c>
      <c r="K63" s="145">
        <v>89</v>
      </c>
      <c r="L63" s="145">
        <v>44</v>
      </c>
      <c r="M63" s="145">
        <v>118</v>
      </c>
      <c r="N63" s="145">
        <v>59</v>
      </c>
      <c r="O63" s="146">
        <v>916</v>
      </c>
    </row>
    <row r="64" spans="1:15" ht="38.25" x14ac:dyDescent="0.2">
      <c r="A64" s="139" t="s">
        <v>236</v>
      </c>
      <c r="B64" s="139" t="s">
        <v>24</v>
      </c>
      <c r="C64" s="140">
        <v>23504</v>
      </c>
      <c r="D64" s="140">
        <v>517716</v>
      </c>
      <c r="E64" s="140">
        <v>481504</v>
      </c>
      <c r="F64" s="140">
        <v>3905</v>
      </c>
      <c r="G64" s="140">
        <v>352826</v>
      </c>
      <c r="H64" s="141">
        <v>1379455</v>
      </c>
      <c r="I64" s="147">
        <v>62</v>
      </c>
      <c r="J64" s="140">
        <v>14572</v>
      </c>
      <c r="K64" s="140">
        <v>320984</v>
      </c>
      <c r="L64" s="140">
        <v>298532</v>
      </c>
      <c r="M64" s="140">
        <v>2421</v>
      </c>
      <c r="N64" s="140">
        <v>218752</v>
      </c>
      <c r="O64" s="141">
        <v>855261</v>
      </c>
    </row>
    <row r="65" spans="1:15" ht="38.25" x14ac:dyDescent="0.2">
      <c r="A65" s="139" t="s">
        <v>237</v>
      </c>
      <c r="B65" s="139" t="s">
        <v>29</v>
      </c>
      <c r="C65" s="140">
        <v>723969</v>
      </c>
      <c r="D65" s="140">
        <v>917769</v>
      </c>
      <c r="E65" s="140">
        <v>29551</v>
      </c>
      <c r="F65" s="140">
        <v>1183394</v>
      </c>
      <c r="G65" s="140">
        <v>135973</v>
      </c>
      <c r="H65" s="141">
        <v>2990656</v>
      </c>
      <c r="I65" s="142">
        <v>80.97</v>
      </c>
      <c r="J65" s="140">
        <v>586198</v>
      </c>
      <c r="K65" s="140">
        <v>743118</v>
      </c>
      <c r="L65" s="140">
        <v>23927</v>
      </c>
      <c r="M65" s="140">
        <v>958194</v>
      </c>
      <c r="N65" s="140">
        <v>110097</v>
      </c>
      <c r="O65" s="141">
        <v>2421534</v>
      </c>
    </row>
    <row r="66" spans="1:15" s="150" customFormat="1" ht="12.75" x14ac:dyDescent="0.2">
      <c r="A66" s="199"/>
      <c r="B66" s="199"/>
      <c r="C66" s="148">
        <v>15958583</v>
      </c>
      <c r="D66" s="148">
        <v>11186726</v>
      </c>
      <c r="E66" s="148">
        <v>5177043</v>
      </c>
      <c r="F66" s="148">
        <v>6162274</v>
      </c>
      <c r="G66" s="148">
        <v>12235147</v>
      </c>
      <c r="H66" s="141">
        <v>50719773</v>
      </c>
      <c r="I66" s="149">
        <f>O66/H66*100</f>
        <v>79.792648125613695</v>
      </c>
      <c r="J66" s="148">
        <v>13046074</v>
      </c>
      <c r="K66" s="148">
        <v>8790740</v>
      </c>
      <c r="L66" s="148">
        <v>4156233</v>
      </c>
      <c r="M66" s="148">
        <v>4860203</v>
      </c>
      <c r="N66" s="148">
        <v>9617400</v>
      </c>
      <c r="O66" s="141">
        <v>40470650</v>
      </c>
    </row>
  </sheetData>
  <mergeCells count="10">
    <mergeCell ref="M1:O1"/>
    <mergeCell ref="A66:B66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6" orientation="landscape" verticalDpi="0" r:id="rId1"/>
  <rowBreaks count="1" manualBreakCount="1">
    <brk id="3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="96" zoomScaleNormal="100" zoomScaleSheetLayoutView="96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J1" sqref="J1:L1"/>
    </sheetView>
  </sheetViews>
  <sheetFormatPr defaultRowHeight="15" x14ac:dyDescent="0.25"/>
  <cols>
    <col min="1" max="1" width="7" style="1" bestFit="1" customWidth="1"/>
    <col min="2" max="2" width="26.28515625" customWidth="1"/>
    <col min="3" max="3" width="15.28515625" customWidth="1"/>
    <col min="4" max="4" width="18.42578125" customWidth="1"/>
    <col min="5" max="5" width="17.140625" customWidth="1"/>
    <col min="6" max="6" width="16.7109375" customWidth="1"/>
    <col min="7" max="7" width="11.28515625" customWidth="1"/>
    <col min="8" max="8" width="12.28515625" customWidth="1"/>
    <col min="9" max="9" width="11.28515625" customWidth="1"/>
    <col min="10" max="10" width="12.7109375" style="11" customWidth="1"/>
    <col min="11" max="11" width="14.28515625" style="11" customWidth="1"/>
    <col min="12" max="12" width="14.7109375" style="11" customWidth="1"/>
  </cols>
  <sheetData>
    <row r="1" spans="1:14" ht="53.25" customHeight="1" x14ac:dyDescent="0.25">
      <c r="A1" s="9"/>
      <c r="B1" s="51"/>
      <c r="C1" s="43"/>
      <c r="D1" s="52"/>
      <c r="E1" s="53"/>
      <c r="F1" s="53"/>
      <c r="G1" s="53"/>
      <c r="H1" s="53"/>
      <c r="I1" s="53"/>
      <c r="J1" s="208" t="s">
        <v>247</v>
      </c>
      <c r="K1" s="208"/>
      <c r="L1" s="208"/>
    </row>
    <row r="2" spans="1:14" s="54" customFormat="1" ht="44.25" customHeight="1" x14ac:dyDescent="0.25">
      <c r="A2" s="209" t="s">
        <v>122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4" ht="118.5" customHeight="1" x14ac:dyDescent="0.25">
      <c r="A3" s="210" t="s">
        <v>75</v>
      </c>
      <c r="B3" s="55"/>
      <c r="C3" s="56" t="s">
        <v>123</v>
      </c>
      <c r="D3" s="56" t="s">
        <v>124</v>
      </c>
      <c r="E3" s="56" t="s">
        <v>125</v>
      </c>
      <c r="F3" s="56" t="s">
        <v>126</v>
      </c>
      <c r="G3" s="56" t="s">
        <v>127</v>
      </c>
      <c r="H3" s="56" t="s">
        <v>128</v>
      </c>
      <c r="I3" s="56" t="s">
        <v>129</v>
      </c>
      <c r="J3" s="211" t="s">
        <v>130</v>
      </c>
      <c r="K3" s="212" t="s">
        <v>131</v>
      </c>
      <c r="L3" s="211" t="s">
        <v>132</v>
      </c>
    </row>
    <row r="4" spans="1:14" ht="14.25" customHeight="1" x14ac:dyDescent="0.25">
      <c r="A4" s="210"/>
      <c r="B4" s="55" t="s">
        <v>133</v>
      </c>
      <c r="C4" s="56">
        <v>5</v>
      </c>
      <c r="D4" s="56">
        <v>5</v>
      </c>
      <c r="E4" s="56">
        <v>5</v>
      </c>
      <c r="F4" s="56">
        <v>2.5</v>
      </c>
      <c r="G4" s="56">
        <v>2.5</v>
      </c>
      <c r="H4" s="56">
        <v>2.5</v>
      </c>
      <c r="I4" s="56">
        <v>2.5</v>
      </c>
      <c r="J4" s="211"/>
      <c r="K4" s="213"/>
      <c r="L4" s="211"/>
    </row>
    <row r="5" spans="1:14" ht="29.25" customHeight="1" x14ac:dyDescent="0.25">
      <c r="A5" s="210"/>
      <c r="B5" s="57" t="s">
        <v>76</v>
      </c>
      <c r="C5" s="33" t="s">
        <v>134</v>
      </c>
      <c r="D5" s="33" t="s">
        <v>135</v>
      </c>
      <c r="E5" s="33" t="s">
        <v>134</v>
      </c>
      <c r="F5" s="33" t="s">
        <v>134</v>
      </c>
      <c r="G5" s="33" t="s">
        <v>134</v>
      </c>
      <c r="H5" s="33" t="s">
        <v>134</v>
      </c>
      <c r="I5" s="33" t="s">
        <v>134</v>
      </c>
      <c r="J5" s="211"/>
      <c r="K5" s="214"/>
      <c r="L5" s="211"/>
    </row>
    <row r="6" spans="1:14" ht="26.25" x14ac:dyDescent="0.25">
      <c r="A6" s="58">
        <v>560002</v>
      </c>
      <c r="B6" s="59" t="s">
        <v>11</v>
      </c>
      <c r="C6" s="60">
        <v>5</v>
      </c>
      <c r="D6" s="61">
        <v>4.46</v>
      </c>
      <c r="E6" s="61">
        <v>4.42</v>
      </c>
      <c r="F6" s="61">
        <v>1.03</v>
      </c>
      <c r="G6" s="61">
        <v>1.37</v>
      </c>
      <c r="H6" s="61">
        <v>2.5</v>
      </c>
      <c r="I6" s="61">
        <v>0.83</v>
      </c>
      <c r="J6" s="62">
        <v>19.61</v>
      </c>
      <c r="K6" s="63">
        <v>25</v>
      </c>
      <c r="L6" s="61">
        <v>78.430000000000007</v>
      </c>
      <c r="M6" s="64"/>
      <c r="N6" s="65"/>
    </row>
    <row r="7" spans="1:14" ht="26.25" x14ac:dyDescent="0.25">
      <c r="A7" s="58">
        <v>560014</v>
      </c>
      <c r="B7" s="59" t="s">
        <v>12</v>
      </c>
      <c r="C7" s="60">
        <v>4.93</v>
      </c>
      <c r="D7" s="61">
        <v>4.9800000000000004</v>
      </c>
      <c r="E7" s="61">
        <v>3.33</v>
      </c>
      <c r="F7" s="61">
        <v>0.56999999999999995</v>
      </c>
      <c r="G7" s="61">
        <v>2.5</v>
      </c>
      <c r="H7" s="61">
        <v>2.5</v>
      </c>
      <c r="I7" s="61">
        <v>0</v>
      </c>
      <c r="J7" s="62">
        <v>18.809999999999999</v>
      </c>
      <c r="K7" s="63">
        <v>24.95</v>
      </c>
      <c r="L7" s="61">
        <v>75.38</v>
      </c>
      <c r="M7" s="64"/>
      <c r="N7" s="65"/>
    </row>
    <row r="8" spans="1:14" x14ac:dyDescent="0.25">
      <c r="A8" s="58">
        <v>560017</v>
      </c>
      <c r="B8" s="59" t="s">
        <v>13</v>
      </c>
      <c r="C8" s="60">
        <v>5</v>
      </c>
      <c r="D8" s="61">
        <v>5</v>
      </c>
      <c r="E8" s="61">
        <v>0</v>
      </c>
      <c r="F8" s="61">
        <v>1.54</v>
      </c>
      <c r="G8" s="61">
        <v>2.2999999999999998</v>
      </c>
      <c r="H8" s="61">
        <v>2.5</v>
      </c>
      <c r="I8" s="61">
        <v>1.67</v>
      </c>
      <c r="J8" s="62">
        <v>18.010000000000002</v>
      </c>
      <c r="K8" s="63">
        <v>25</v>
      </c>
      <c r="L8" s="61">
        <v>72.05</v>
      </c>
      <c r="M8" s="64"/>
      <c r="N8" s="65"/>
    </row>
    <row r="9" spans="1:14" x14ac:dyDescent="0.25">
      <c r="A9" s="58">
        <v>560019</v>
      </c>
      <c r="B9" s="59" t="s">
        <v>14</v>
      </c>
      <c r="C9" s="60">
        <v>4.67</v>
      </c>
      <c r="D9" s="61">
        <v>5</v>
      </c>
      <c r="E9" s="61">
        <v>4</v>
      </c>
      <c r="F9" s="61">
        <v>1.33</v>
      </c>
      <c r="G9" s="61">
        <v>1.68</v>
      </c>
      <c r="H9" s="61">
        <v>2.5</v>
      </c>
      <c r="I9" s="61">
        <v>1.49</v>
      </c>
      <c r="J9" s="62">
        <v>20.67</v>
      </c>
      <c r="K9" s="63">
        <v>24.87</v>
      </c>
      <c r="L9" s="61">
        <v>83.1</v>
      </c>
      <c r="M9" s="64"/>
      <c r="N9" s="65"/>
    </row>
    <row r="10" spans="1:14" x14ac:dyDescent="0.25">
      <c r="A10" s="58">
        <v>560021</v>
      </c>
      <c r="B10" s="59" t="s">
        <v>15</v>
      </c>
      <c r="C10" s="60">
        <v>5</v>
      </c>
      <c r="D10" s="61">
        <v>5</v>
      </c>
      <c r="E10" s="61">
        <v>4.78</v>
      </c>
      <c r="F10" s="61">
        <v>1.81</v>
      </c>
      <c r="G10" s="61">
        <v>0.87</v>
      </c>
      <c r="H10" s="61">
        <v>2.5</v>
      </c>
      <c r="I10" s="61">
        <v>1.01</v>
      </c>
      <c r="J10" s="62">
        <v>20.96</v>
      </c>
      <c r="K10" s="63">
        <v>23.97</v>
      </c>
      <c r="L10" s="61">
        <v>87.47</v>
      </c>
      <c r="M10" s="64"/>
      <c r="N10" s="65"/>
    </row>
    <row r="11" spans="1:14" x14ac:dyDescent="0.25">
      <c r="A11" s="58">
        <v>560022</v>
      </c>
      <c r="B11" s="59" t="s">
        <v>16</v>
      </c>
      <c r="C11" s="60">
        <v>4.92</v>
      </c>
      <c r="D11" s="61">
        <v>5</v>
      </c>
      <c r="E11" s="61">
        <v>4.0999999999999996</v>
      </c>
      <c r="F11" s="61">
        <v>1.35</v>
      </c>
      <c r="G11" s="61">
        <v>0.99</v>
      </c>
      <c r="H11" s="61">
        <v>2.4900000000000002</v>
      </c>
      <c r="I11" s="61">
        <v>1.48</v>
      </c>
      <c r="J11" s="62">
        <v>20.329999999999998</v>
      </c>
      <c r="K11" s="63">
        <v>24.36</v>
      </c>
      <c r="L11" s="61">
        <v>83.49</v>
      </c>
      <c r="M11" s="64"/>
      <c r="N11" s="65"/>
    </row>
    <row r="12" spans="1:14" x14ac:dyDescent="0.25">
      <c r="A12" s="58">
        <v>560024</v>
      </c>
      <c r="B12" s="59" t="s">
        <v>17</v>
      </c>
      <c r="C12" s="60">
        <v>4.99</v>
      </c>
      <c r="D12" s="61">
        <v>4.96</v>
      </c>
      <c r="E12" s="61">
        <v>4.66</v>
      </c>
      <c r="F12" s="61">
        <v>2.38</v>
      </c>
      <c r="G12" s="61">
        <v>2.38</v>
      </c>
      <c r="H12" s="61">
        <v>2.5</v>
      </c>
      <c r="I12" s="61">
        <v>0.08</v>
      </c>
      <c r="J12" s="62">
        <v>21.95</v>
      </c>
      <c r="K12" s="63">
        <v>22.58</v>
      </c>
      <c r="L12" s="61">
        <v>97.23</v>
      </c>
      <c r="M12" s="64"/>
      <c r="N12" s="65"/>
    </row>
    <row r="13" spans="1:14" ht="26.25" x14ac:dyDescent="0.25">
      <c r="A13" s="58">
        <v>560026</v>
      </c>
      <c r="B13" s="59" t="s">
        <v>18</v>
      </c>
      <c r="C13" s="60">
        <v>4.5</v>
      </c>
      <c r="D13" s="61">
        <v>5</v>
      </c>
      <c r="E13" s="61">
        <v>4.51</v>
      </c>
      <c r="F13" s="61">
        <v>1.1599999999999999</v>
      </c>
      <c r="G13" s="61">
        <v>1.25</v>
      </c>
      <c r="H13" s="61">
        <v>2.5</v>
      </c>
      <c r="I13" s="61">
        <v>1.4</v>
      </c>
      <c r="J13" s="62">
        <v>20.32</v>
      </c>
      <c r="K13" s="63">
        <v>24.58</v>
      </c>
      <c r="L13" s="61">
        <v>82.66</v>
      </c>
      <c r="M13" s="64"/>
      <c r="N13" s="65"/>
    </row>
    <row r="14" spans="1:14" x14ac:dyDescent="0.25">
      <c r="A14" s="58">
        <v>560032</v>
      </c>
      <c r="B14" s="59" t="s">
        <v>20</v>
      </c>
      <c r="C14" s="60">
        <v>0</v>
      </c>
      <c r="D14" s="61">
        <v>4.93</v>
      </c>
      <c r="E14" s="61">
        <v>3.7</v>
      </c>
      <c r="F14" s="61">
        <v>1.04</v>
      </c>
      <c r="G14" s="61">
        <v>2.13</v>
      </c>
      <c r="H14" s="61">
        <v>2.5</v>
      </c>
      <c r="I14" s="61">
        <v>0.69</v>
      </c>
      <c r="J14" s="62">
        <v>15.01</v>
      </c>
      <c r="K14" s="63">
        <v>25</v>
      </c>
      <c r="L14" s="61">
        <v>60.02</v>
      </c>
      <c r="M14" s="64"/>
      <c r="N14" s="65"/>
    </row>
    <row r="15" spans="1:14" x14ac:dyDescent="0.25">
      <c r="A15" s="58">
        <v>560033</v>
      </c>
      <c r="B15" s="59" t="s">
        <v>21</v>
      </c>
      <c r="C15" s="60">
        <v>5</v>
      </c>
      <c r="D15" s="61">
        <v>5</v>
      </c>
      <c r="E15" s="61">
        <v>4.91</v>
      </c>
      <c r="F15" s="61">
        <v>2.39</v>
      </c>
      <c r="G15" s="61">
        <v>2.5</v>
      </c>
      <c r="H15" s="61">
        <v>2.5</v>
      </c>
      <c r="I15" s="61">
        <v>1.22</v>
      </c>
      <c r="J15" s="62">
        <v>23.52</v>
      </c>
      <c r="K15" s="63">
        <v>25</v>
      </c>
      <c r="L15" s="61">
        <v>94.09</v>
      </c>
      <c r="M15" s="64"/>
      <c r="N15" s="65"/>
    </row>
    <row r="16" spans="1:14" x14ac:dyDescent="0.25">
      <c r="A16" s="58">
        <v>560034</v>
      </c>
      <c r="B16" s="59" t="s">
        <v>22</v>
      </c>
      <c r="C16" s="60">
        <v>5</v>
      </c>
      <c r="D16" s="61">
        <v>5</v>
      </c>
      <c r="E16" s="61">
        <v>4.7699999999999996</v>
      </c>
      <c r="F16" s="61">
        <v>1.58</v>
      </c>
      <c r="G16" s="61">
        <v>2.5</v>
      </c>
      <c r="H16" s="61">
        <v>2.5</v>
      </c>
      <c r="I16" s="61">
        <v>0.68</v>
      </c>
      <c r="J16" s="62">
        <v>22.02</v>
      </c>
      <c r="K16" s="63">
        <v>25</v>
      </c>
      <c r="L16" s="61">
        <v>88.1</v>
      </c>
      <c r="M16" s="64"/>
      <c r="N16" s="65"/>
    </row>
    <row r="17" spans="1:14" ht="15.75" customHeight="1" x14ac:dyDescent="0.25">
      <c r="A17" s="58">
        <v>560035</v>
      </c>
      <c r="B17" s="59" t="s">
        <v>23</v>
      </c>
      <c r="C17" s="60">
        <v>4.7699999999999996</v>
      </c>
      <c r="D17" s="61">
        <v>5</v>
      </c>
      <c r="E17" s="61">
        <v>4.75</v>
      </c>
      <c r="F17" s="61">
        <v>0.45</v>
      </c>
      <c r="G17" s="61">
        <v>2.5</v>
      </c>
      <c r="H17" s="61">
        <v>2.5</v>
      </c>
      <c r="I17" s="61">
        <v>0</v>
      </c>
      <c r="J17" s="62">
        <v>19.97</v>
      </c>
      <c r="K17" s="63">
        <v>22.63</v>
      </c>
      <c r="L17" s="61">
        <v>88.25</v>
      </c>
      <c r="M17" s="64"/>
      <c r="N17" s="65"/>
    </row>
    <row r="18" spans="1:14" x14ac:dyDescent="0.25">
      <c r="A18" s="58">
        <v>560036</v>
      </c>
      <c r="B18" s="59" t="s">
        <v>19</v>
      </c>
      <c r="C18" s="60">
        <v>0.85</v>
      </c>
      <c r="D18" s="61">
        <v>5</v>
      </c>
      <c r="E18" s="61">
        <v>4.4400000000000004</v>
      </c>
      <c r="F18" s="61">
        <v>0.91</v>
      </c>
      <c r="G18" s="61">
        <v>2.5</v>
      </c>
      <c r="H18" s="61">
        <v>2.5</v>
      </c>
      <c r="I18" s="61">
        <v>0.56999999999999995</v>
      </c>
      <c r="J18" s="62">
        <v>16.77</v>
      </c>
      <c r="K18" s="63">
        <v>24.54</v>
      </c>
      <c r="L18" s="61">
        <v>68.34</v>
      </c>
      <c r="M18" s="64"/>
      <c r="N18" s="65"/>
    </row>
    <row r="19" spans="1:14" ht="26.25" x14ac:dyDescent="0.25">
      <c r="A19" s="58">
        <v>560041</v>
      </c>
      <c r="B19" s="59" t="s">
        <v>25</v>
      </c>
      <c r="C19" s="60">
        <v>4.97</v>
      </c>
      <c r="D19" s="61">
        <v>4.99</v>
      </c>
      <c r="E19" s="61">
        <v>4.7</v>
      </c>
      <c r="F19" s="61">
        <v>1.69</v>
      </c>
      <c r="G19" s="61">
        <v>2.5</v>
      </c>
      <c r="H19" s="61">
        <v>2.5</v>
      </c>
      <c r="I19" s="61">
        <v>0</v>
      </c>
      <c r="J19" s="62">
        <v>21.34</v>
      </c>
      <c r="K19" s="63">
        <v>22.53</v>
      </c>
      <c r="L19" s="61">
        <v>94.71</v>
      </c>
      <c r="M19" s="64"/>
      <c r="N19" s="65"/>
    </row>
    <row r="20" spans="1:14" x14ac:dyDescent="0.25">
      <c r="A20" s="58">
        <v>560043</v>
      </c>
      <c r="B20" s="59" t="s">
        <v>26</v>
      </c>
      <c r="C20" s="60">
        <v>4.63</v>
      </c>
      <c r="D20" s="61">
        <v>5</v>
      </c>
      <c r="E20" s="61">
        <v>4.22</v>
      </c>
      <c r="F20" s="61">
        <v>0.93</v>
      </c>
      <c r="G20" s="61">
        <v>1.1100000000000001</v>
      </c>
      <c r="H20" s="61">
        <v>2.34</v>
      </c>
      <c r="I20" s="61">
        <v>0.65</v>
      </c>
      <c r="J20" s="62">
        <v>18.89</v>
      </c>
      <c r="K20" s="63">
        <v>24.51</v>
      </c>
      <c r="L20" s="61">
        <v>77.069999999999993</v>
      </c>
      <c r="M20" s="64"/>
      <c r="N20" s="65"/>
    </row>
    <row r="21" spans="1:14" x14ac:dyDescent="0.25">
      <c r="A21" s="58">
        <v>560045</v>
      </c>
      <c r="B21" s="59" t="s">
        <v>27</v>
      </c>
      <c r="C21" s="60">
        <v>4.8899999999999997</v>
      </c>
      <c r="D21" s="61">
        <v>5</v>
      </c>
      <c r="E21" s="61">
        <v>4.08</v>
      </c>
      <c r="F21" s="61">
        <v>0.26</v>
      </c>
      <c r="G21" s="61">
        <v>1.24</v>
      </c>
      <c r="H21" s="61">
        <v>2.5</v>
      </c>
      <c r="I21" s="61">
        <v>0.26</v>
      </c>
      <c r="J21" s="62">
        <v>18.23</v>
      </c>
      <c r="K21" s="63">
        <v>24.43</v>
      </c>
      <c r="L21" s="61">
        <v>74.599999999999994</v>
      </c>
      <c r="M21" s="64"/>
      <c r="N21" s="65"/>
    </row>
    <row r="22" spans="1:14" x14ac:dyDescent="0.25">
      <c r="A22" s="58">
        <v>560047</v>
      </c>
      <c r="B22" s="59" t="s">
        <v>28</v>
      </c>
      <c r="C22" s="60">
        <v>4.8</v>
      </c>
      <c r="D22" s="61">
        <v>5</v>
      </c>
      <c r="E22" s="61">
        <v>4.1900000000000004</v>
      </c>
      <c r="F22" s="61">
        <v>0.34</v>
      </c>
      <c r="G22" s="61">
        <v>2.5</v>
      </c>
      <c r="H22" s="61">
        <v>2.5</v>
      </c>
      <c r="I22" s="61">
        <v>0.23</v>
      </c>
      <c r="J22" s="62">
        <v>19.559999999999999</v>
      </c>
      <c r="K22" s="63">
        <v>24.45</v>
      </c>
      <c r="L22" s="61">
        <v>80.02</v>
      </c>
      <c r="M22" s="64"/>
      <c r="N22" s="65"/>
    </row>
    <row r="23" spans="1:14" x14ac:dyDescent="0.25">
      <c r="A23" s="58">
        <v>560052</v>
      </c>
      <c r="B23" s="59" t="s">
        <v>30</v>
      </c>
      <c r="C23" s="60">
        <v>4.8600000000000003</v>
      </c>
      <c r="D23" s="61">
        <v>5</v>
      </c>
      <c r="E23" s="61">
        <v>4.3899999999999997</v>
      </c>
      <c r="F23" s="61">
        <v>0.49</v>
      </c>
      <c r="G23" s="61">
        <v>0.59</v>
      </c>
      <c r="H23" s="61">
        <v>1.83</v>
      </c>
      <c r="I23" s="61">
        <v>1.39</v>
      </c>
      <c r="J23" s="62">
        <v>18.55</v>
      </c>
      <c r="K23" s="63">
        <v>24.41</v>
      </c>
      <c r="L23" s="61">
        <v>76.010000000000005</v>
      </c>
      <c r="M23" s="64"/>
      <c r="N23" s="65"/>
    </row>
    <row r="24" spans="1:14" x14ac:dyDescent="0.25">
      <c r="A24" s="58">
        <v>560053</v>
      </c>
      <c r="B24" s="59" t="s">
        <v>31</v>
      </c>
      <c r="C24" s="60">
        <v>3.6</v>
      </c>
      <c r="D24" s="61">
        <v>5</v>
      </c>
      <c r="E24" s="61">
        <v>4.22</v>
      </c>
      <c r="F24" s="61">
        <v>0.25</v>
      </c>
      <c r="G24" s="61">
        <v>2.5</v>
      </c>
      <c r="H24" s="61">
        <v>2.4900000000000002</v>
      </c>
      <c r="I24" s="61">
        <v>0.45</v>
      </c>
      <c r="J24" s="62">
        <v>18.5</v>
      </c>
      <c r="K24" s="63">
        <v>24.47</v>
      </c>
      <c r="L24" s="61">
        <v>75.58</v>
      </c>
      <c r="M24" s="64"/>
      <c r="N24" s="65"/>
    </row>
    <row r="25" spans="1:14" x14ac:dyDescent="0.25">
      <c r="A25" s="58">
        <v>560054</v>
      </c>
      <c r="B25" s="59" t="s">
        <v>32</v>
      </c>
      <c r="C25" s="60">
        <v>5</v>
      </c>
      <c r="D25" s="61">
        <v>5</v>
      </c>
      <c r="E25" s="61">
        <v>4</v>
      </c>
      <c r="F25" s="61">
        <v>1.17</v>
      </c>
      <c r="G25" s="61">
        <v>2.5</v>
      </c>
      <c r="H25" s="61">
        <v>1.71</v>
      </c>
      <c r="I25" s="61">
        <v>0.62</v>
      </c>
      <c r="J25" s="62">
        <v>20</v>
      </c>
      <c r="K25" s="63">
        <v>24.36</v>
      </c>
      <c r="L25" s="61">
        <v>82.11</v>
      </c>
      <c r="M25" s="64"/>
      <c r="N25" s="65"/>
    </row>
    <row r="26" spans="1:14" x14ac:dyDescent="0.25">
      <c r="A26" s="58">
        <v>560055</v>
      </c>
      <c r="B26" s="59" t="s">
        <v>33</v>
      </c>
      <c r="C26" s="60">
        <v>2.09</v>
      </c>
      <c r="D26" s="61">
        <v>5</v>
      </c>
      <c r="E26" s="61">
        <v>3.67</v>
      </c>
      <c r="F26" s="61">
        <v>0.3</v>
      </c>
      <c r="G26" s="61">
        <v>2.5</v>
      </c>
      <c r="H26" s="61">
        <v>1.6</v>
      </c>
      <c r="I26" s="61">
        <v>0.27</v>
      </c>
      <c r="J26" s="62">
        <v>15.44</v>
      </c>
      <c r="K26" s="63">
        <v>24.51</v>
      </c>
      <c r="L26" s="61">
        <v>62.99</v>
      </c>
      <c r="M26" s="64"/>
      <c r="N26" s="65"/>
    </row>
    <row r="27" spans="1:14" x14ac:dyDescent="0.25">
      <c r="A27" s="58">
        <v>560056</v>
      </c>
      <c r="B27" s="59" t="s">
        <v>34</v>
      </c>
      <c r="C27" s="60">
        <v>4.1399999999999997</v>
      </c>
      <c r="D27" s="61">
        <v>5</v>
      </c>
      <c r="E27" s="61">
        <v>4.55</v>
      </c>
      <c r="F27" s="61">
        <v>0.49</v>
      </c>
      <c r="G27" s="61">
        <v>2.5</v>
      </c>
      <c r="H27" s="61">
        <v>1.99</v>
      </c>
      <c r="I27" s="61">
        <v>0.14000000000000001</v>
      </c>
      <c r="J27" s="62">
        <v>18.809999999999999</v>
      </c>
      <c r="K27" s="63">
        <v>24.54</v>
      </c>
      <c r="L27" s="61">
        <v>76.650000000000006</v>
      </c>
      <c r="M27" s="64"/>
      <c r="N27" s="65"/>
    </row>
    <row r="28" spans="1:14" x14ac:dyDescent="0.25">
      <c r="A28" s="58">
        <v>560057</v>
      </c>
      <c r="B28" s="59" t="s">
        <v>35</v>
      </c>
      <c r="C28" s="60">
        <v>1.04</v>
      </c>
      <c r="D28" s="61">
        <v>5</v>
      </c>
      <c r="E28" s="61">
        <v>4.5599999999999996</v>
      </c>
      <c r="F28" s="61">
        <v>2.4700000000000002</v>
      </c>
      <c r="G28" s="61">
        <v>1.94</v>
      </c>
      <c r="H28" s="61">
        <v>0.83</v>
      </c>
      <c r="I28" s="61">
        <v>1.04</v>
      </c>
      <c r="J28" s="62">
        <v>16.88</v>
      </c>
      <c r="K28" s="63">
        <v>24.48</v>
      </c>
      <c r="L28" s="61">
        <v>68.930000000000007</v>
      </c>
      <c r="M28" s="64"/>
      <c r="N28" s="65"/>
    </row>
    <row r="29" spans="1:14" x14ac:dyDescent="0.25">
      <c r="A29" s="58">
        <v>560058</v>
      </c>
      <c r="B29" s="59" t="s">
        <v>36</v>
      </c>
      <c r="C29" s="60">
        <v>4.5999999999999996</v>
      </c>
      <c r="D29" s="61">
        <v>5</v>
      </c>
      <c r="E29" s="61">
        <v>4.4800000000000004</v>
      </c>
      <c r="F29" s="61">
        <v>0.14000000000000001</v>
      </c>
      <c r="G29" s="61">
        <v>2.5</v>
      </c>
      <c r="H29" s="61">
        <v>2.5</v>
      </c>
      <c r="I29" s="61">
        <v>0.06</v>
      </c>
      <c r="J29" s="62">
        <v>19.28</v>
      </c>
      <c r="K29" s="63">
        <v>24.45</v>
      </c>
      <c r="L29" s="61">
        <v>78.86</v>
      </c>
      <c r="M29" s="64"/>
      <c r="N29" s="65"/>
    </row>
    <row r="30" spans="1:14" x14ac:dyDescent="0.25">
      <c r="A30" s="58">
        <v>560059</v>
      </c>
      <c r="B30" s="59" t="s">
        <v>37</v>
      </c>
      <c r="C30" s="60">
        <v>4.55</v>
      </c>
      <c r="D30" s="61">
        <v>5</v>
      </c>
      <c r="E30" s="61">
        <v>4.8499999999999996</v>
      </c>
      <c r="F30" s="61">
        <v>2.2200000000000002</v>
      </c>
      <c r="G30" s="61">
        <v>2.5</v>
      </c>
      <c r="H30" s="61">
        <v>0.74</v>
      </c>
      <c r="I30" s="61">
        <v>1.64</v>
      </c>
      <c r="J30" s="62">
        <v>21.51</v>
      </c>
      <c r="K30" s="63">
        <v>24.51</v>
      </c>
      <c r="L30" s="61">
        <v>87.76</v>
      </c>
      <c r="M30" s="64"/>
      <c r="N30" s="65"/>
    </row>
    <row r="31" spans="1:14" x14ac:dyDescent="0.25">
      <c r="A31" s="58">
        <v>560060</v>
      </c>
      <c r="B31" s="59" t="s">
        <v>38</v>
      </c>
      <c r="C31" s="60">
        <v>5</v>
      </c>
      <c r="D31" s="61">
        <v>5</v>
      </c>
      <c r="E31" s="61">
        <v>4.0199999999999996</v>
      </c>
      <c r="F31" s="61">
        <v>0.28000000000000003</v>
      </c>
      <c r="G31" s="61">
        <v>2.5</v>
      </c>
      <c r="H31" s="61">
        <v>1.32</v>
      </c>
      <c r="I31" s="61">
        <v>0.85</v>
      </c>
      <c r="J31" s="62">
        <v>18.97</v>
      </c>
      <c r="K31" s="63">
        <v>24.46</v>
      </c>
      <c r="L31" s="61">
        <v>77.56</v>
      </c>
      <c r="M31" s="64"/>
      <c r="N31" s="65"/>
    </row>
    <row r="32" spans="1:14" x14ac:dyDescent="0.25">
      <c r="A32" s="58">
        <v>560061</v>
      </c>
      <c r="B32" s="59" t="s">
        <v>39</v>
      </c>
      <c r="C32" s="60">
        <v>3.94</v>
      </c>
      <c r="D32" s="61">
        <v>5</v>
      </c>
      <c r="E32" s="61">
        <v>4.0999999999999996</v>
      </c>
      <c r="F32" s="61">
        <v>0.25</v>
      </c>
      <c r="G32" s="61">
        <v>2.5</v>
      </c>
      <c r="H32" s="61">
        <v>1.58</v>
      </c>
      <c r="I32" s="61">
        <v>0.5</v>
      </c>
      <c r="J32" s="62">
        <v>17.87</v>
      </c>
      <c r="K32" s="63">
        <v>24.43</v>
      </c>
      <c r="L32" s="61">
        <v>73.13</v>
      </c>
      <c r="M32" s="64"/>
      <c r="N32" s="65"/>
    </row>
    <row r="33" spans="1:14" x14ac:dyDescent="0.25">
      <c r="A33" s="58">
        <v>560062</v>
      </c>
      <c r="B33" s="59" t="s">
        <v>40</v>
      </c>
      <c r="C33" s="60">
        <v>2.77</v>
      </c>
      <c r="D33" s="61">
        <v>5</v>
      </c>
      <c r="E33" s="61">
        <v>3.87</v>
      </c>
      <c r="F33" s="61">
        <v>0.87</v>
      </c>
      <c r="G33" s="61">
        <v>1.95</v>
      </c>
      <c r="H33" s="61">
        <v>2.37</v>
      </c>
      <c r="I33" s="61">
        <v>0.05</v>
      </c>
      <c r="J33" s="62">
        <v>16.87</v>
      </c>
      <c r="K33" s="63">
        <v>24.48</v>
      </c>
      <c r="L33" s="61">
        <v>68.900000000000006</v>
      </c>
      <c r="M33" s="64"/>
      <c r="N33" s="65"/>
    </row>
    <row r="34" spans="1:14" x14ac:dyDescent="0.25">
      <c r="A34" s="58">
        <v>560063</v>
      </c>
      <c r="B34" s="59" t="s">
        <v>41</v>
      </c>
      <c r="C34" s="60">
        <v>2.5099999999999998</v>
      </c>
      <c r="D34" s="61">
        <v>5</v>
      </c>
      <c r="E34" s="61">
        <v>4.01</v>
      </c>
      <c r="F34" s="61">
        <v>0.45</v>
      </c>
      <c r="G34" s="61">
        <v>2.5</v>
      </c>
      <c r="H34" s="61">
        <v>2.02</v>
      </c>
      <c r="I34" s="61">
        <v>0.71</v>
      </c>
      <c r="J34" s="62">
        <v>17.190000000000001</v>
      </c>
      <c r="K34" s="63">
        <v>24.44</v>
      </c>
      <c r="L34" s="61">
        <v>70.34</v>
      </c>
      <c r="M34" s="64"/>
      <c r="N34" s="65"/>
    </row>
    <row r="35" spans="1:14" x14ac:dyDescent="0.25">
      <c r="A35" s="58">
        <v>560064</v>
      </c>
      <c r="B35" s="59" t="s">
        <v>42</v>
      </c>
      <c r="C35" s="60">
        <v>5</v>
      </c>
      <c r="D35" s="61">
        <v>5</v>
      </c>
      <c r="E35" s="61">
        <v>4.01</v>
      </c>
      <c r="F35" s="61">
        <v>2.5</v>
      </c>
      <c r="G35" s="61">
        <v>1.43</v>
      </c>
      <c r="H35" s="61">
        <v>2.5</v>
      </c>
      <c r="I35" s="61">
        <v>1.46</v>
      </c>
      <c r="J35" s="62">
        <v>21.9</v>
      </c>
      <c r="K35" s="63">
        <v>24.45</v>
      </c>
      <c r="L35" s="61">
        <v>89.57</v>
      </c>
      <c r="M35" s="64"/>
      <c r="N35" s="65"/>
    </row>
    <row r="36" spans="1:14" x14ac:dyDescent="0.25">
      <c r="A36" s="58">
        <v>560065</v>
      </c>
      <c r="B36" s="59" t="s">
        <v>43</v>
      </c>
      <c r="C36" s="60">
        <v>5</v>
      </c>
      <c r="D36" s="61">
        <v>5</v>
      </c>
      <c r="E36" s="61">
        <v>4.46</v>
      </c>
      <c r="F36" s="61">
        <v>0.13</v>
      </c>
      <c r="G36" s="61">
        <v>2.5</v>
      </c>
      <c r="H36" s="61">
        <v>1.38</v>
      </c>
      <c r="I36" s="61">
        <v>0.54</v>
      </c>
      <c r="J36" s="62">
        <v>19.02</v>
      </c>
      <c r="K36" s="63">
        <v>24.52</v>
      </c>
      <c r="L36" s="61">
        <v>77.58</v>
      </c>
      <c r="M36" s="64"/>
      <c r="N36" s="65"/>
    </row>
    <row r="37" spans="1:14" x14ac:dyDescent="0.25">
      <c r="A37" s="58">
        <v>560066</v>
      </c>
      <c r="B37" s="59" t="s">
        <v>44</v>
      </c>
      <c r="C37" s="60">
        <v>3.73</v>
      </c>
      <c r="D37" s="61">
        <v>5</v>
      </c>
      <c r="E37" s="61">
        <v>3.67</v>
      </c>
      <c r="F37" s="61">
        <v>0.12</v>
      </c>
      <c r="G37" s="61">
        <v>2.5</v>
      </c>
      <c r="H37" s="61">
        <v>1.25</v>
      </c>
      <c r="I37" s="61">
        <v>0.87</v>
      </c>
      <c r="J37" s="62">
        <v>17.14</v>
      </c>
      <c r="K37" s="63">
        <v>24.51</v>
      </c>
      <c r="L37" s="61">
        <v>69.959999999999994</v>
      </c>
      <c r="M37" s="64"/>
      <c r="N37" s="65"/>
    </row>
    <row r="38" spans="1:14" x14ac:dyDescent="0.25">
      <c r="A38" s="58">
        <v>560067</v>
      </c>
      <c r="B38" s="59" t="s">
        <v>45</v>
      </c>
      <c r="C38" s="60">
        <v>3.52</v>
      </c>
      <c r="D38" s="61">
        <v>5</v>
      </c>
      <c r="E38" s="61">
        <v>4.37</v>
      </c>
      <c r="F38" s="61">
        <v>0.16</v>
      </c>
      <c r="G38" s="61">
        <v>2.5</v>
      </c>
      <c r="H38" s="61">
        <v>1.64</v>
      </c>
      <c r="I38" s="61">
        <v>0.3</v>
      </c>
      <c r="J38" s="62">
        <v>17.489999999999998</v>
      </c>
      <c r="K38" s="63">
        <v>24.42</v>
      </c>
      <c r="L38" s="61">
        <v>71.650000000000006</v>
      </c>
      <c r="M38" s="64"/>
      <c r="N38" s="65"/>
    </row>
    <row r="39" spans="1:14" x14ac:dyDescent="0.25">
      <c r="A39" s="58">
        <v>560068</v>
      </c>
      <c r="B39" s="59" t="s">
        <v>46</v>
      </c>
      <c r="C39" s="60">
        <v>3.69</v>
      </c>
      <c r="D39" s="61">
        <v>5</v>
      </c>
      <c r="E39" s="61">
        <v>3.83</v>
      </c>
      <c r="F39" s="61">
        <v>0.91</v>
      </c>
      <c r="G39" s="61">
        <v>2.5</v>
      </c>
      <c r="H39" s="61">
        <v>1.38</v>
      </c>
      <c r="I39" s="61">
        <v>0.65</v>
      </c>
      <c r="J39" s="62">
        <v>17.97</v>
      </c>
      <c r="K39" s="63">
        <v>24.44</v>
      </c>
      <c r="L39" s="61">
        <v>73.510000000000005</v>
      </c>
      <c r="M39" s="64"/>
      <c r="N39" s="65"/>
    </row>
    <row r="40" spans="1:14" x14ac:dyDescent="0.25">
      <c r="A40" s="58">
        <v>560069</v>
      </c>
      <c r="B40" s="59" t="s">
        <v>47</v>
      </c>
      <c r="C40" s="60">
        <v>4.97</v>
      </c>
      <c r="D40" s="61">
        <v>5</v>
      </c>
      <c r="E40" s="61">
        <v>4.74</v>
      </c>
      <c r="F40" s="61">
        <v>0.2</v>
      </c>
      <c r="G40" s="61">
        <v>2.5</v>
      </c>
      <c r="H40" s="61">
        <v>1.72</v>
      </c>
      <c r="I40" s="61">
        <v>0.47</v>
      </c>
      <c r="J40" s="62">
        <v>19.59</v>
      </c>
      <c r="K40" s="63">
        <v>24.46</v>
      </c>
      <c r="L40" s="61">
        <v>80.09</v>
      </c>
      <c r="M40" s="64"/>
      <c r="N40" s="65"/>
    </row>
    <row r="41" spans="1:14" x14ac:dyDescent="0.25">
      <c r="A41" s="58">
        <v>560070</v>
      </c>
      <c r="B41" s="59" t="s">
        <v>48</v>
      </c>
      <c r="C41" s="60">
        <v>4.99</v>
      </c>
      <c r="D41" s="61">
        <v>5</v>
      </c>
      <c r="E41" s="61">
        <v>4.87</v>
      </c>
      <c r="F41" s="61">
        <v>1.68</v>
      </c>
      <c r="G41" s="61">
        <v>2.5</v>
      </c>
      <c r="H41" s="61">
        <v>2.08</v>
      </c>
      <c r="I41" s="61">
        <v>1.1200000000000001</v>
      </c>
      <c r="J41" s="62">
        <v>22.25</v>
      </c>
      <c r="K41" s="63">
        <v>24.38</v>
      </c>
      <c r="L41" s="61">
        <v>91.23</v>
      </c>
      <c r="M41" s="64"/>
      <c r="N41" s="65"/>
    </row>
    <row r="42" spans="1:14" x14ac:dyDescent="0.25">
      <c r="A42" s="58">
        <v>560071</v>
      </c>
      <c r="B42" s="59" t="s">
        <v>49</v>
      </c>
      <c r="C42" s="60">
        <v>4.6500000000000004</v>
      </c>
      <c r="D42" s="61">
        <v>5</v>
      </c>
      <c r="E42" s="61">
        <v>4.17</v>
      </c>
      <c r="F42" s="61">
        <v>0.72</v>
      </c>
      <c r="G42" s="61">
        <v>2.5</v>
      </c>
      <c r="H42" s="61">
        <v>0.6</v>
      </c>
      <c r="I42" s="61">
        <v>0.47</v>
      </c>
      <c r="J42" s="62">
        <v>18.11</v>
      </c>
      <c r="K42" s="63">
        <v>24.38</v>
      </c>
      <c r="L42" s="61">
        <v>74.290000000000006</v>
      </c>
      <c r="M42" s="64"/>
      <c r="N42" s="65"/>
    </row>
    <row r="43" spans="1:14" x14ac:dyDescent="0.25">
      <c r="A43" s="58">
        <v>560072</v>
      </c>
      <c r="B43" s="59" t="s">
        <v>50</v>
      </c>
      <c r="C43" s="60">
        <v>4.68</v>
      </c>
      <c r="D43" s="61">
        <v>5</v>
      </c>
      <c r="E43" s="61">
        <v>4.78</v>
      </c>
      <c r="F43" s="61">
        <v>0.81</v>
      </c>
      <c r="G43" s="61">
        <v>2.13</v>
      </c>
      <c r="H43" s="61">
        <v>2.0499999999999998</v>
      </c>
      <c r="I43" s="61">
        <v>0.95</v>
      </c>
      <c r="J43" s="62">
        <v>20.41</v>
      </c>
      <c r="K43" s="63">
        <v>24.48</v>
      </c>
      <c r="L43" s="61">
        <v>83.39</v>
      </c>
      <c r="M43" s="64"/>
      <c r="N43" s="65"/>
    </row>
    <row r="44" spans="1:14" x14ac:dyDescent="0.25">
      <c r="A44" s="58">
        <v>560073</v>
      </c>
      <c r="B44" s="59" t="s">
        <v>51</v>
      </c>
      <c r="C44" s="60">
        <v>5</v>
      </c>
      <c r="D44" s="61">
        <v>5</v>
      </c>
      <c r="E44" s="61">
        <v>4.95</v>
      </c>
      <c r="F44" s="61">
        <v>1.87</v>
      </c>
      <c r="G44" s="61">
        <v>2.5</v>
      </c>
      <c r="H44" s="61">
        <v>0.72</v>
      </c>
      <c r="I44" s="61">
        <v>1.61</v>
      </c>
      <c r="J44" s="62">
        <v>21.65</v>
      </c>
      <c r="K44" s="63">
        <v>24.59</v>
      </c>
      <c r="L44" s="61">
        <v>88.06</v>
      </c>
      <c r="M44" s="64"/>
      <c r="N44" s="65"/>
    </row>
    <row r="45" spans="1:14" x14ac:dyDescent="0.25">
      <c r="A45" s="58">
        <v>560074</v>
      </c>
      <c r="B45" s="59" t="s">
        <v>52</v>
      </c>
      <c r="C45" s="60">
        <v>5</v>
      </c>
      <c r="D45" s="61">
        <v>5</v>
      </c>
      <c r="E45" s="61">
        <v>4.1900000000000004</v>
      </c>
      <c r="F45" s="61">
        <v>0.22</v>
      </c>
      <c r="G45" s="61">
        <v>2.5</v>
      </c>
      <c r="H45" s="61">
        <v>1.36</v>
      </c>
      <c r="I45" s="61">
        <v>0.6</v>
      </c>
      <c r="J45" s="62">
        <v>18.87</v>
      </c>
      <c r="K45" s="63">
        <v>24.4</v>
      </c>
      <c r="L45" s="61">
        <v>77.33</v>
      </c>
      <c r="M45" s="64"/>
      <c r="N45" s="65"/>
    </row>
    <row r="46" spans="1:14" x14ac:dyDescent="0.25">
      <c r="A46" s="58">
        <v>560075</v>
      </c>
      <c r="B46" s="59" t="s">
        <v>53</v>
      </c>
      <c r="C46" s="60">
        <v>4.54</v>
      </c>
      <c r="D46" s="61">
        <v>4.58</v>
      </c>
      <c r="E46" s="61">
        <v>4.42</v>
      </c>
      <c r="F46" s="61">
        <v>2.37</v>
      </c>
      <c r="G46" s="61">
        <v>2.5</v>
      </c>
      <c r="H46" s="61">
        <v>2.02</v>
      </c>
      <c r="I46" s="61">
        <v>1.21</v>
      </c>
      <c r="J46" s="62">
        <v>21.65</v>
      </c>
      <c r="K46" s="63">
        <v>24.43</v>
      </c>
      <c r="L46" s="61">
        <v>88.6</v>
      </c>
      <c r="M46" s="64"/>
      <c r="N46" s="65"/>
    </row>
    <row r="47" spans="1:14" x14ac:dyDescent="0.25">
      <c r="A47" s="58">
        <v>560076</v>
      </c>
      <c r="B47" s="59" t="s">
        <v>54</v>
      </c>
      <c r="C47" s="60">
        <v>3.35</v>
      </c>
      <c r="D47" s="61">
        <v>5</v>
      </c>
      <c r="E47" s="61">
        <v>3.8</v>
      </c>
      <c r="F47" s="61">
        <v>0.87</v>
      </c>
      <c r="G47" s="61">
        <v>2.5</v>
      </c>
      <c r="H47" s="61">
        <v>2.5</v>
      </c>
      <c r="I47" s="61">
        <v>0.71</v>
      </c>
      <c r="J47" s="62">
        <v>18.73</v>
      </c>
      <c r="K47" s="63">
        <v>24.47</v>
      </c>
      <c r="L47" s="61">
        <v>76.53</v>
      </c>
      <c r="M47" s="64"/>
      <c r="N47" s="65"/>
    </row>
    <row r="48" spans="1:14" x14ac:dyDescent="0.25">
      <c r="A48" s="58">
        <v>560077</v>
      </c>
      <c r="B48" s="59" t="s">
        <v>55</v>
      </c>
      <c r="C48" s="60">
        <v>4.12</v>
      </c>
      <c r="D48" s="61">
        <v>5</v>
      </c>
      <c r="E48" s="61">
        <v>3.85</v>
      </c>
      <c r="F48" s="61">
        <v>0.62</v>
      </c>
      <c r="G48" s="61">
        <v>2.5</v>
      </c>
      <c r="H48" s="61">
        <v>2.4500000000000002</v>
      </c>
      <c r="I48" s="61">
        <v>1.02</v>
      </c>
      <c r="J48" s="62">
        <v>19.559999999999999</v>
      </c>
      <c r="K48" s="63">
        <v>24.59</v>
      </c>
      <c r="L48" s="61">
        <v>79.53</v>
      </c>
      <c r="M48" s="64"/>
      <c r="N48" s="65"/>
    </row>
    <row r="49" spans="1:14" x14ac:dyDescent="0.25">
      <c r="A49" s="58">
        <v>560078</v>
      </c>
      <c r="B49" s="59" t="s">
        <v>56</v>
      </c>
      <c r="C49" s="60">
        <v>0.9</v>
      </c>
      <c r="D49" s="61">
        <v>4.12</v>
      </c>
      <c r="E49" s="61">
        <v>3.75</v>
      </c>
      <c r="F49" s="61">
        <v>0.65</v>
      </c>
      <c r="G49" s="61">
        <v>1.43</v>
      </c>
      <c r="H49" s="61">
        <v>1.96</v>
      </c>
      <c r="I49" s="61">
        <v>0.21</v>
      </c>
      <c r="J49" s="62">
        <v>13.01</v>
      </c>
      <c r="K49" s="63">
        <v>24.36</v>
      </c>
      <c r="L49" s="61">
        <v>53.41</v>
      </c>
      <c r="M49" s="64"/>
      <c r="N49" s="65"/>
    </row>
    <row r="50" spans="1:14" x14ac:dyDescent="0.25">
      <c r="A50" s="58">
        <v>560079</v>
      </c>
      <c r="B50" s="59" t="s">
        <v>57</v>
      </c>
      <c r="C50" s="60">
        <v>5</v>
      </c>
      <c r="D50" s="61">
        <v>5</v>
      </c>
      <c r="E50" s="61">
        <v>4.28</v>
      </c>
      <c r="F50" s="61">
        <v>0.94</v>
      </c>
      <c r="G50" s="61">
        <v>2.5</v>
      </c>
      <c r="H50" s="61">
        <v>1.84</v>
      </c>
      <c r="I50" s="61">
        <v>1.1399999999999999</v>
      </c>
      <c r="J50" s="62">
        <v>20.7</v>
      </c>
      <c r="K50" s="63">
        <v>24.44</v>
      </c>
      <c r="L50" s="61">
        <v>84.7</v>
      </c>
      <c r="M50" s="64"/>
      <c r="N50" s="65"/>
    </row>
    <row r="51" spans="1:14" x14ac:dyDescent="0.25">
      <c r="A51" s="58">
        <v>560080</v>
      </c>
      <c r="B51" s="59" t="s">
        <v>58</v>
      </c>
      <c r="C51" s="60">
        <v>3.03</v>
      </c>
      <c r="D51" s="61">
        <v>5</v>
      </c>
      <c r="E51" s="61">
        <v>4.2699999999999996</v>
      </c>
      <c r="F51" s="61">
        <v>0.17</v>
      </c>
      <c r="G51" s="61">
        <v>2.5</v>
      </c>
      <c r="H51" s="61">
        <v>1.73</v>
      </c>
      <c r="I51" s="61">
        <v>0.65</v>
      </c>
      <c r="J51" s="62">
        <v>17.36</v>
      </c>
      <c r="K51" s="63">
        <v>24.43</v>
      </c>
      <c r="L51" s="61">
        <v>71.08</v>
      </c>
      <c r="M51" s="64"/>
      <c r="N51" s="65"/>
    </row>
    <row r="52" spans="1:14" x14ac:dyDescent="0.25">
      <c r="A52" s="58">
        <v>560081</v>
      </c>
      <c r="B52" s="59" t="s">
        <v>59</v>
      </c>
      <c r="C52" s="60">
        <v>3.77</v>
      </c>
      <c r="D52" s="61">
        <v>5</v>
      </c>
      <c r="E52" s="61">
        <v>3.84</v>
      </c>
      <c r="F52" s="61">
        <v>0.36</v>
      </c>
      <c r="G52" s="61">
        <v>2.5</v>
      </c>
      <c r="H52" s="61">
        <v>2.25</v>
      </c>
      <c r="I52" s="61">
        <v>0.67</v>
      </c>
      <c r="J52" s="62">
        <v>18.39</v>
      </c>
      <c r="K52" s="63">
        <v>24.36</v>
      </c>
      <c r="L52" s="61">
        <v>75.459999999999994</v>
      </c>
      <c r="M52" s="64"/>
      <c r="N52" s="65"/>
    </row>
    <row r="53" spans="1:14" x14ac:dyDescent="0.25">
      <c r="A53" s="58">
        <v>560082</v>
      </c>
      <c r="B53" s="59" t="s">
        <v>60</v>
      </c>
      <c r="C53" s="60">
        <v>4.47</v>
      </c>
      <c r="D53" s="61">
        <v>5</v>
      </c>
      <c r="E53" s="61">
        <v>4.5199999999999996</v>
      </c>
      <c r="F53" s="61">
        <v>0.37</v>
      </c>
      <c r="G53" s="61">
        <v>2.5</v>
      </c>
      <c r="H53" s="61">
        <v>1.59</v>
      </c>
      <c r="I53" s="61">
        <v>0.5</v>
      </c>
      <c r="J53" s="62">
        <v>18.95</v>
      </c>
      <c r="K53" s="63">
        <v>24.5</v>
      </c>
      <c r="L53" s="61">
        <v>77.349999999999994</v>
      </c>
      <c r="M53" s="64"/>
      <c r="N53" s="65"/>
    </row>
    <row r="54" spans="1:14" x14ac:dyDescent="0.25">
      <c r="A54" s="58">
        <v>560083</v>
      </c>
      <c r="B54" s="59" t="s">
        <v>61</v>
      </c>
      <c r="C54" s="60">
        <v>4.79</v>
      </c>
      <c r="D54" s="61">
        <v>5</v>
      </c>
      <c r="E54" s="61">
        <v>4.12</v>
      </c>
      <c r="F54" s="61">
        <v>0.19</v>
      </c>
      <c r="G54" s="61">
        <v>2.5</v>
      </c>
      <c r="H54" s="61">
        <v>1.29</v>
      </c>
      <c r="I54" s="61">
        <v>0.73</v>
      </c>
      <c r="J54" s="62">
        <v>18.62</v>
      </c>
      <c r="K54" s="63">
        <v>24.53</v>
      </c>
      <c r="L54" s="61">
        <v>75.92</v>
      </c>
      <c r="M54" s="64"/>
      <c r="N54" s="65"/>
    </row>
    <row r="55" spans="1:14" x14ac:dyDescent="0.25">
      <c r="A55" s="58">
        <v>560084</v>
      </c>
      <c r="B55" s="59" t="s">
        <v>62</v>
      </c>
      <c r="C55" s="60">
        <v>2.98</v>
      </c>
      <c r="D55" s="61">
        <v>5</v>
      </c>
      <c r="E55" s="61">
        <v>2.59</v>
      </c>
      <c r="F55" s="61">
        <v>0</v>
      </c>
      <c r="G55" s="61">
        <v>2.5</v>
      </c>
      <c r="H55" s="61">
        <v>2.36</v>
      </c>
      <c r="I55" s="61">
        <v>0.41</v>
      </c>
      <c r="J55" s="62">
        <v>15.84</v>
      </c>
      <c r="K55" s="63">
        <v>24.37</v>
      </c>
      <c r="L55" s="61">
        <v>64.989999999999995</v>
      </c>
      <c r="M55" s="64"/>
      <c r="N55" s="65"/>
    </row>
    <row r="56" spans="1:14" ht="26.25" x14ac:dyDescent="0.25">
      <c r="A56" s="58">
        <v>560085</v>
      </c>
      <c r="B56" s="59" t="s">
        <v>63</v>
      </c>
      <c r="C56" s="60">
        <v>2.13</v>
      </c>
      <c r="D56" s="61">
        <v>4.96</v>
      </c>
      <c r="E56" s="61">
        <v>3.93</v>
      </c>
      <c r="F56" s="61">
        <v>0.61</v>
      </c>
      <c r="G56" s="61">
        <v>2.5</v>
      </c>
      <c r="H56" s="61">
        <v>2.5</v>
      </c>
      <c r="I56" s="61">
        <v>0</v>
      </c>
      <c r="J56" s="62">
        <v>16.64</v>
      </c>
      <c r="K56" s="63">
        <v>24.89</v>
      </c>
      <c r="L56" s="61">
        <v>66.84</v>
      </c>
      <c r="M56" s="64"/>
      <c r="N56" s="65"/>
    </row>
    <row r="57" spans="1:14" ht="26.25" x14ac:dyDescent="0.25">
      <c r="A57" s="58">
        <v>560086</v>
      </c>
      <c r="B57" s="59" t="s">
        <v>64</v>
      </c>
      <c r="C57" s="60">
        <v>5</v>
      </c>
      <c r="D57" s="61">
        <v>5</v>
      </c>
      <c r="E57" s="61">
        <v>3.97</v>
      </c>
      <c r="F57" s="61">
        <v>0.9</v>
      </c>
      <c r="G57" s="61">
        <v>2.5</v>
      </c>
      <c r="H57" s="61">
        <v>1.71</v>
      </c>
      <c r="I57" s="61">
        <v>0.51</v>
      </c>
      <c r="J57" s="62">
        <v>19.59</v>
      </c>
      <c r="K57" s="63">
        <v>24.92</v>
      </c>
      <c r="L57" s="61">
        <v>78.62</v>
      </c>
      <c r="M57" s="64"/>
      <c r="N57" s="65"/>
    </row>
    <row r="58" spans="1:14" x14ac:dyDescent="0.25">
      <c r="A58" s="58">
        <v>560087</v>
      </c>
      <c r="B58" s="59" t="s">
        <v>65</v>
      </c>
      <c r="C58" s="60">
        <v>4.58</v>
      </c>
      <c r="D58" s="61">
        <v>3.55</v>
      </c>
      <c r="E58" s="61">
        <v>3</v>
      </c>
      <c r="F58" s="61">
        <v>0.97</v>
      </c>
      <c r="G58" s="61">
        <v>2.17</v>
      </c>
      <c r="H58" s="61">
        <v>2.5</v>
      </c>
      <c r="I58" s="61">
        <v>1.1200000000000001</v>
      </c>
      <c r="J58" s="62">
        <v>17.88</v>
      </c>
      <c r="K58" s="63">
        <v>25</v>
      </c>
      <c r="L58" s="61">
        <v>71.52</v>
      </c>
      <c r="M58" s="64"/>
      <c r="N58" s="65"/>
    </row>
    <row r="59" spans="1:14" ht="26.25" x14ac:dyDescent="0.25">
      <c r="A59" s="58">
        <v>560088</v>
      </c>
      <c r="B59" s="59" t="s">
        <v>66</v>
      </c>
      <c r="C59" s="60">
        <v>3.05</v>
      </c>
      <c r="D59" s="61">
        <v>5</v>
      </c>
      <c r="E59" s="61">
        <v>3.92</v>
      </c>
      <c r="F59" s="61">
        <v>0.32</v>
      </c>
      <c r="G59" s="61">
        <v>2.5</v>
      </c>
      <c r="H59" s="61">
        <v>2.5</v>
      </c>
      <c r="I59" s="61">
        <v>0.73</v>
      </c>
      <c r="J59" s="62">
        <v>18.03</v>
      </c>
      <c r="K59" s="63">
        <v>25</v>
      </c>
      <c r="L59" s="61">
        <v>72.13</v>
      </c>
      <c r="M59" s="64"/>
      <c r="N59" s="65"/>
    </row>
    <row r="60" spans="1:14" ht="26.25" x14ac:dyDescent="0.25">
      <c r="A60" s="58">
        <v>560089</v>
      </c>
      <c r="B60" s="59" t="s">
        <v>67</v>
      </c>
      <c r="C60" s="60">
        <v>5</v>
      </c>
      <c r="D60" s="61">
        <v>5</v>
      </c>
      <c r="E60" s="61">
        <v>4.97</v>
      </c>
      <c r="F60" s="61">
        <v>1.1499999999999999</v>
      </c>
      <c r="G60" s="61">
        <v>1.37</v>
      </c>
      <c r="H60" s="61">
        <v>2.5</v>
      </c>
      <c r="I60" s="61">
        <v>0.71</v>
      </c>
      <c r="J60" s="62">
        <v>20.69</v>
      </c>
      <c r="K60" s="63">
        <v>25</v>
      </c>
      <c r="L60" s="61">
        <v>82.75</v>
      </c>
      <c r="M60" s="64"/>
      <c r="N60" s="65"/>
    </row>
    <row r="61" spans="1:14" ht="26.25" x14ac:dyDescent="0.25">
      <c r="A61" s="58">
        <v>560096</v>
      </c>
      <c r="B61" s="59" t="s">
        <v>68</v>
      </c>
      <c r="C61" s="60">
        <v>0.03</v>
      </c>
      <c r="D61" s="61">
        <v>4.99</v>
      </c>
      <c r="E61" s="61">
        <v>0</v>
      </c>
      <c r="F61" s="61">
        <v>0.76</v>
      </c>
      <c r="G61" s="61">
        <v>2.4900000000000002</v>
      </c>
      <c r="H61" s="61">
        <v>2.4900000000000002</v>
      </c>
      <c r="I61" s="61">
        <v>0</v>
      </c>
      <c r="J61" s="62">
        <v>10.76</v>
      </c>
      <c r="K61" s="63">
        <v>24.99</v>
      </c>
      <c r="L61" s="61">
        <v>43.07</v>
      </c>
      <c r="M61" s="64"/>
      <c r="N61" s="65"/>
    </row>
    <row r="62" spans="1:14" ht="26.25" x14ac:dyDescent="0.25">
      <c r="A62" s="58">
        <v>560098</v>
      </c>
      <c r="B62" s="59" t="s">
        <v>69</v>
      </c>
      <c r="C62" s="60">
        <v>0.27</v>
      </c>
      <c r="D62" s="61">
        <v>5</v>
      </c>
      <c r="E62" s="61">
        <v>1.57</v>
      </c>
      <c r="F62" s="61">
        <v>0.46</v>
      </c>
      <c r="G62" s="61">
        <v>2.5</v>
      </c>
      <c r="H62" s="61">
        <v>2.5</v>
      </c>
      <c r="I62" s="61">
        <v>0</v>
      </c>
      <c r="J62" s="62">
        <v>12.3</v>
      </c>
      <c r="K62" s="63">
        <v>25</v>
      </c>
      <c r="L62" s="61">
        <v>49.21</v>
      </c>
      <c r="M62" s="64"/>
      <c r="N62" s="65"/>
    </row>
    <row r="63" spans="1:14" s="68" customFormat="1" ht="26.25" x14ac:dyDescent="0.25">
      <c r="A63" s="58">
        <v>560099</v>
      </c>
      <c r="B63" s="59" t="s">
        <v>70</v>
      </c>
      <c r="C63" s="60">
        <v>0.03</v>
      </c>
      <c r="D63" s="61">
        <v>1.74</v>
      </c>
      <c r="E63" s="61">
        <v>0</v>
      </c>
      <c r="F63" s="61">
        <v>0.88</v>
      </c>
      <c r="G63" s="61">
        <v>2.42</v>
      </c>
      <c r="H63" s="61">
        <v>2.39</v>
      </c>
      <c r="I63" s="61">
        <v>0.02</v>
      </c>
      <c r="J63" s="62">
        <v>7.47</v>
      </c>
      <c r="K63" s="63">
        <v>24.95</v>
      </c>
      <c r="L63" s="61">
        <v>29.94</v>
      </c>
      <c r="M63" s="66"/>
      <c r="N63" s="67"/>
    </row>
    <row r="64" spans="1:14" s="68" customFormat="1" x14ac:dyDescent="0.25">
      <c r="A64" s="58">
        <v>560205</v>
      </c>
      <c r="B64" s="59" t="s">
        <v>71</v>
      </c>
      <c r="C64" s="60">
        <v>2.29</v>
      </c>
      <c r="D64" s="61">
        <v>0</v>
      </c>
      <c r="E64" s="61">
        <v>1.43</v>
      </c>
      <c r="F64" s="61">
        <v>2.0699999999999998</v>
      </c>
      <c r="G64" s="61">
        <v>2.5</v>
      </c>
      <c r="H64" s="61">
        <v>2.5</v>
      </c>
      <c r="I64" s="61">
        <v>0</v>
      </c>
      <c r="J64" s="62">
        <v>10.79</v>
      </c>
      <c r="K64" s="63">
        <v>23.95</v>
      </c>
      <c r="L64" s="61">
        <v>45.03</v>
      </c>
      <c r="M64" s="66"/>
      <c r="N64" s="67"/>
    </row>
    <row r="65" spans="1:14" ht="39" x14ac:dyDescent="0.25">
      <c r="A65" s="58">
        <v>560206</v>
      </c>
      <c r="B65" s="59" t="s">
        <v>24</v>
      </c>
      <c r="C65" s="60">
        <v>4.2699999999999996</v>
      </c>
      <c r="D65" s="61">
        <v>0</v>
      </c>
      <c r="E65" s="61">
        <v>3.36</v>
      </c>
      <c r="F65" s="61">
        <v>1.1599999999999999</v>
      </c>
      <c r="G65" s="61">
        <v>2.5</v>
      </c>
      <c r="H65" s="61">
        <v>2.5</v>
      </c>
      <c r="I65" s="61">
        <v>1.71</v>
      </c>
      <c r="J65" s="62">
        <v>15.5</v>
      </c>
      <c r="K65" s="63">
        <v>25</v>
      </c>
      <c r="L65" s="61">
        <v>62</v>
      </c>
      <c r="M65" s="64"/>
      <c r="N65" s="65"/>
    </row>
    <row r="66" spans="1:14" ht="39" x14ac:dyDescent="0.25">
      <c r="A66" s="69">
        <v>560214</v>
      </c>
      <c r="B66" s="59" t="s">
        <v>29</v>
      </c>
      <c r="C66" s="60">
        <v>4.84</v>
      </c>
      <c r="D66" s="61">
        <v>4.49</v>
      </c>
      <c r="E66" s="61">
        <v>4.21</v>
      </c>
      <c r="F66" s="61">
        <v>0.52</v>
      </c>
      <c r="G66" s="61">
        <v>2.5</v>
      </c>
      <c r="H66" s="61">
        <v>2.5</v>
      </c>
      <c r="I66" s="61">
        <v>0.68</v>
      </c>
      <c r="J66" s="62">
        <v>19.75</v>
      </c>
      <c r="K66" s="63">
        <v>24.39</v>
      </c>
      <c r="L66" s="61">
        <v>80.97</v>
      </c>
      <c r="M66" s="64"/>
      <c r="N66" s="65"/>
    </row>
  </sheetData>
  <mergeCells count="6">
    <mergeCell ref="J1:L1"/>
    <mergeCell ref="A2:L2"/>
    <mergeCell ref="A3:A5"/>
    <mergeCell ref="J3:J5"/>
    <mergeCell ref="K3:K5"/>
    <mergeCell ref="L3:L5"/>
  </mergeCells>
  <pageMargins left="0.7" right="0.7" top="0.75" bottom="0.75" header="0.3" footer="0.3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4</vt:i4>
      </vt:variant>
    </vt:vector>
  </HeadingPairs>
  <TitlesOfParts>
    <vt:vector size="21" baseType="lpstr">
      <vt:lpstr>прил 7</vt:lpstr>
      <vt:lpstr>прил 6</vt:lpstr>
      <vt:lpstr>прил 5.1</vt:lpstr>
      <vt:lpstr>прил 5</vt:lpstr>
      <vt:lpstr>прил 4.1</vt:lpstr>
      <vt:lpstr>прил 4</vt:lpstr>
      <vt:lpstr>прил 2 подуш.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1.1'!Область_печати</vt:lpstr>
      <vt:lpstr>'прил 1.8'!Область_печати</vt:lpstr>
      <vt:lpstr>'прил 4'!Область_печати</vt:lpstr>
      <vt:lpstr>'прил 4.1'!Область_печати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2019-02-01T05:51:24Z</dcterms:modified>
</cp:coreProperties>
</file>